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  <sheet name="Sheet2" sheetId="2" r:id="rId2"/>
  </sheets>
  <calcPr calcId="145621"/>
  <extLst>
    <ext uri="GoogleSheetsCustomDataVersion1">
      <go:sheetsCustomData xmlns:go="http://customooxmlschemas.google.com/" r:id="rId5" roundtripDataSignature="AMtx7mhxaqDH5kR4sUXnUq5SF/osaM5yvg=="/>
    </ext>
  </extLst>
</workbook>
</file>

<file path=xl/calcChain.xml><?xml version="1.0" encoding="utf-8"?>
<calcChain xmlns="http://schemas.openxmlformats.org/spreadsheetml/2006/main">
  <c r="I138" i="1" l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I126" i="1" s="1"/>
  <c r="I125" i="1" s="1"/>
  <c r="I124" i="1" s="1"/>
  <c r="I123" i="1" s="1"/>
  <c r="I122" i="1" s="1"/>
  <c r="I121" i="1" s="1"/>
  <c r="I120" i="1" s="1"/>
  <c r="I119" i="1" s="1"/>
  <c r="I118" i="1" s="1"/>
  <c r="I117" i="1" s="1"/>
  <c r="I116" i="1" s="1"/>
  <c r="I115" i="1" s="1"/>
  <c r="I139" i="1"/>
  <c r="J139" i="1"/>
  <c r="J138" i="1" s="1"/>
  <c r="J137" i="1" s="1"/>
  <c r="J136" i="1" s="1"/>
  <c r="J135" i="1" s="1"/>
  <c r="J134" i="1" s="1"/>
  <c r="J133" i="1" s="1"/>
  <c r="J132" i="1" s="1"/>
  <c r="J131" i="1" s="1"/>
  <c r="J130" i="1" s="1"/>
  <c r="J129" i="1" s="1"/>
  <c r="J128" i="1" s="1"/>
  <c r="J127" i="1" s="1"/>
  <c r="J126" i="1" s="1"/>
  <c r="J125" i="1" s="1"/>
  <c r="J124" i="1" s="1"/>
  <c r="J123" i="1" s="1"/>
  <c r="J122" i="1" s="1"/>
  <c r="J121" i="1" s="1"/>
  <c r="J120" i="1" s="1"/>
  <c r="J119" i="1" s="1"/>
  <c r="J118" i="1" s="1"/>
  <c r="J117" i="1" s="1"/>
  <c r="J116" i="1" s="1"/>
  <c r="J115" i="1" s="1"/>
  <c r="K139" i="1"/>
  <c r="K138" i="1" s="1"/>
  <c r="K137" i="1" s="1"/>
  <c r="K136" i="1" s="1"/>
  <c r="K135" i="1" s="1"/>
  <c r="K134" i="1" s="1"/>
  <c r="K133" i="1" s="1"/>
  <c r="K132" i="1" s="1"/>
  <c r="K131" i="1" s="1"/>
  <c r="K130" i="1" s="1"/>
  <c r="K129" i="1" s="1"/>
  <c r="K128" i="1" s="1"/>
  <c r="K127" i="1" s="1"/>
  <c r="K126" i="1" s="1"/>
  <c r="K125" i="1" s="1"/>
  <c r="K124" i="1" s="1"/>
  <c r="K123" i="1" s="1"/>
  <c r="K122" i="1" s="1"/>
  <c r="K121" i="1" s="1"/>
  <c r="K120" i="1" s="1"/>
  <c r="K119" i="1" s="1"/>
  <c r="K118" i="1" s="1"/>
  <c r="K117" i="1" s="1"/>
  <c r="K116" i="1" s="1"/>
  <c r="K115" i="1" s="1"/>
  <c r="B116" i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C116" i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A116" i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L104" i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L83" i="1" s="1"/>
  <c r="L82" i="1" s="1"/>
  <c r="L105" i="1"/>
  <c r="M105" i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K106" i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K83" i="1" s="1"/>
  <c r="K82" i="1" s="1"/>
  <c r="L106" i="1"/>
  <c r="M106" i="1"/>
  <c r="C83" i="1"/>
  <c r="D83" i="1"/>
  <c r="E83" i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C84" i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D84" i="1"/>
  <c r="D85" i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J106" i="1" l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J84" i="1" s="1"/>
  <c r="J83" i="1" s="1"/>
  <c r="J82" i="1" s="1"/>
  <c r="I106" i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83" i="1" s="1"/>
  <c r="I82" i="1" s="1"/>
  <c r="B83" i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A84" i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83" i="1"/>
  <c r="J73" i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K73" i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L73" i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M73" i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B50" i="1"/>
  <c r="C50" i="1"/>
  <c r="D50" i="1"/>
  <c r="E50" i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B51" i="1"/>
  <c r="C51" i="1"/>
  <c r="D51" i="1"/>
  <c r="B52" i="1"/>
  <c r="C52" i="1"/>
  <c r="D52" i="1"/>
  <c r="B53" i="1"/>
  <c r="C53" i="1"/>
  <c r="D53" i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G2" i="2"/>
  <c r="O17" i="1"/>
  <c r="O18" i="1" s="1"/>
  <c r="O19" i="1" s="1"/>
  <c r="B17" i="1" l="1"/>
  <c r="C17" i="1"/>
  <c r="C18" i="1" s="1"/>
  <c r="C19" i="1" s="1"/>
  <c r="R17" i="1"/>
  <c r="D17" i="1"/>
  <c r="S17" i="1"/>
  <c r="A17" i="1"/>
  <c r="A18" i="1" s="1"/>
  <c r="A19" i="1" s="1"/>
  <c r="E17" i="1"/>
  <c r="E18" i="1" s="1"/>
  <c r="E19" i="1" s="1"/>
  <c r="D18" i="1"/>
  <c r="D19" i="1" s="1"/>
  <c r="S18" i="1"/>
  <c r="B18" i="1"/>
  <c r="B19" i="1" s="1"/>
  <c r="O20" i="1"/>
  <c r="R19" i="1"/>
  <c r="S19" i="1"/>
  <c r="R18" i="1"/>
  <c r="D20" i="1" l="1"/>
  <c r="O21" i="1"/>
  <c r="R20" i="1"/>
  <c r="S20" i="1"/>
  <c r="B20" i="1"/>
  <c r="C20" i="1"/>
  <c r="C21" i="1" s="1"/>
  <c r="A20" i="1"/>
  <c r="E20" i="1"/>
  <c r="E21" i="1" l="1"/>
  <c r="A21" i="1"/>
  <c r="B21" i="1"/>
  <c r="O22" i="1"/>
  <c r="C22" i="1" s="1"/>
  <c r="S21" i="1"/>
  <c r="R21" i="1"/>
  <c r="D21" i="1"/>
  <c r="D22" i="1" l="1"/>
  <c r="O23" i="1"/>
  <c r="C23" i="1" s="1"/>
  <c r="S22" i="1"/>
  <c r="R22" i="1"/>
  <c r="E22" i="1"/>
  <c r="A22" i="1"/>
  <c r="A23" i="1" s="1"/>
  <c r="B22" i="1"/>
  <c r="E23" i="1" l="1"/>
  <c r="D23" i="1"/>
  <c r="B23" i="1"/>
  <c r="S23" i="1"/>
  <c r="O24" i="1"/>
  <c r="R23" i="1"/>
  <c r="D24" i="1" l="1"/>
  <c r="C24" i="1"/>
  <c r="O25" i="1"/>
  <c r="R24" i="1"/>
  <c r="S24" i="1"/>
  <c r="E24" i="1"/>
  <c r="A24" i="1"/>
  <c r="A25" i="1" s="1"/>
  <c r="B24" i="1"/>
  <c r="R25" i="1" l="1"/>
  <c r="O26" i="1"/>
  <c r="S25" i="1"/>
  <c r="B25" i="1"/>
  <c r="E25" i="1"/>
  <c r="C25" i="1"/>
  <c r="C26" i="1" s="1"/>
  <c r="D25" i="1"/>
  <c r="E26" i="1" l="1"/>
  <c r="D26" i="1"/>
  <c r="B26" i="1"/>
  <c r="A26" i="1"/>
  <c r="O27" i="1"/>
  <c r="S26" i="1"/>
  <c r="R26" i="1"/>
  <c r="S27" i="1" l="1"/>
  <c r="R27" i="1"/>
  <c r="O28" i="1"/>
  <c r="C27" i="1"/>
  <c r="E27" i="1"/>
  <c r="A27" i="1"/>
  <c r="D27" i="1"/>
  <c r="B27" i="1"/>
  <c r="B28" i="1" s="1"/>
  <c r="E28" i="1" l="1"/>
  <c r="A28" i="1"/>
  <c r="D28" i="1"/>
  <c r="C28" i="1"/>
  <c r="S28" i="1"/>
  <c r="O29" i="1"/>
  <c r="B29" i="1" s="1"/>
  <c r="R28" i="1"/>
  <c r="C29" i="1" l="1"/>
  <c r="A29" i="1"/>
  <c r="D29" i="1"/>
  <c r="E29" i="1"/>
  <c r="S29" i="1"/>
  <c r="O30" i="1"/>
  <c r="R29" i="1"/>
  <c r="A30" i="1" l="1"/>
  <c r="D30" i="1"/>
  <c r="B30" i="1"/>
  <c r="C30" i="1"/>
  <c r="E30" i="1"/>
  <c r="O31" i="1"/>
  <c r="A31" i="1" s="1"/>
  <c r="R30" i="1"/>
  <c r="S30" i="1"/>
  <c r="E31" i="1" l="1"/>
  <c r="C31" i="1"/>
  <c r="S31" i="1"/>
  <c r="O32" i="1"/>
  <c r="R31" i="1"/>
  <c r="B31" i="1"/>
  <c r="D31" i="1"/>
  <c r="E32" i="1" l="1"/>
  <c r="D32" i="1"/>
  <c r="B32" i="1"/>
  <c r="C32" i="1"/>
  <c r="S32" i="1"/>
  <c r="O33" i="1"/>
  <c r="R32" i="1"/>
  <c r="A32" i="1"/>
  <c r="C33" i="1" l="1"/>
  <c r="S33" i="1"/>
  <c r="O34" i="1"/>
  <c r="R33" i="1"/>
  <c r="B33" i="1"/>
  <c r="A33" i="1"/>
  <c r="D33" i="1"/>
  <c r="D34" i="1" s="1"/>
  <c r="E33" i="1"/>
  <c r="E34" i="1" s="1"/>
  <c r="A34" i="1" l="1"/>
  <c r="A35" i="1" s="1"/>
  <c r="B34" i="1"/>
  <c r="C34" i="1"/>
  <c r="O35" i="1"/>
  <c r="R34" i="1"/>
  <c r="S34" i="1"/>
  <c r="B35" i="1" l="1"/>
  <c r="D35" i="1"/>
  <c r="C35" i="1"/>
  <c r="S35" i="1"/>
  <c r="R35" i="1"/>
  <c r="O36" i="1"/>
  <c r="A36" i="1" s="1"/>
  <c r="E35" i="1"/>
  <c r="E36" i="1" l="1"/>
  <c r="C36" i="1"/>
  <c r="D36" i="1"/>
  <c r="B36" i="1"/>
  <c r="S36" i="1"/>
  <c r="O37" i="1"/>
  <c r="C37" i="1" s="1"/>
  <c r="R36" i="1"/>
  <c r="D37" i="1" l="1"/>
  <c r="B37" i="1"/>
  <c r="E37" i="1"/>
  <c r="S37" i="1"/>
  <c r="O38" i="1"/>
  <c r="C38" i="1" s="1"/>
  <c r="R37" i="1"/>
  <c r="A37" i="1"/>
  <c r="A38" i="1" l="1"/>
  <c r="B38" i="1"/>
  <c r="E38" i="1"/>
  <c r="D38" i="1"/>
  <c r="O39" i="1"/>
  <c r="R38" i="1"/>
  <c r="S38" i="1"/>
  <c r="E39" i="1" l="1"/>
  <c r="D39" i="1"/>
  <c r="B39" i="1"/>
  <c r="S39" i="1"/>
  <c r="R39" i="1"/>
  <c r="O40" i="1"/>
  <c r="A39" i="1"/>
  <c r="C39" i="1"/>
  <c r="A40" i="1" l="1"/>
  <c r="S40" i="1"/>
  <c r="O41" i="1"/>
  <c r="R40" i="1"/>
  <c r="B40" i="1"/>
  <c r="C40" i="1"/>
  <c r="D40" i="1"/>
  <c r="D41" i="1" s="1"/>
  <c r="E40" i="1"/>
  <c r="A41" i="1" l="1"/>
  <c r="E41" i="1"/>
  <c r="C41" i="1"/>
  <c r="B41" i="1"/>
  <c r="S41" i="1"/>
  <c r="R41" i="1"/>
  <c r="J40" i="1" l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40" i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40" i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40" i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40" i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<sst xmlns="http://schemas.openxmlformats.org/spreadsheetml/2006/main" count="435" uniqueCount="92">
  <si>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</si>
  <si>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</si>
  <si>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</si>
  <si>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</si>
  <si>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</si>
  <si>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</si>
  <si>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</si>
  <si>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</si>
  <si>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</si>
  <si>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</si>
  <si>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</si>
  <si>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</si>
  <si>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</si>
  <si>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</si>
  <si>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</si>
  <si>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</si>
  <si>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</si>
  <si>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</si>
  <si>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</si>
  <si>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</si>
  <si>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</si>
  <si>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</si>
  <si>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</si>
  <si>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</si>
  <si>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</si>
  <si>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</si>
  <si>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</si>
  <si>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</si>
  <si>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</si>
  <si>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</si>
  <si>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</si>
  <si>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</si>
  <si>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</si>
  <si>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</si>
  <si>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</si>
  <si>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</si>
  <si>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</si>
  <si>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</si>
  <si>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</si>
  <si>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</si>
  <si>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</si>
  <si>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</si>
  <si>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</si>
  <si>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</si>
  <si>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</si>
  <si>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</si>
  <si>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D</t>
  </si>
  <si>
    <t>1</t>
  </si>
  <si>
    <t>Primaria Boteni</t>
  </si>
  <si>
    <t>Spital Boteni</t>
  </si>
  <si>
    <t>Balabani</t>
  </si>
  <si>
    <t>Lespezi Ramificatie</t>
  </si>
  <si>
    <t>Lucieni</t>
  </si>
  <si>
    <t>Hartiesti</t>
  </si>
  <si>
    <t>Primaria Vulturesti</t>
  </si>
  <si>
    <t>Barzesti Ramificatie</t>
  </si>
  <si>
    <t>Voroveni Ramificatie II</t>
  </si>
  <si>
    <t>Voroveni Ramificatie I</t>
  </si>
  <si>
    <t>Davidesti Primarie</t>
  </si>
  <si>
    <t>Davidesti</t>
  </si>
  <si>
    <t>Contesti Ramificatie</t>
  </si>
  <si>
    <t>Valea Stanii Ramificatie</t>
  </si>
  <si>
    <t>Mioveni Spital</t>
  </si>
  <si>
    <t>Mioveni Bulevardul Dacia (F)</t>
  </si>
  <si>
    <t>Mioveni Autogara Vulturul</t>
  </si>
  <si>
    <t>Mioveni Profi (F)</t>
  </si>
  <si>
    <t>Mioveni Robea (F)</t>
  </si>
  <si>
    <t>Mioveni Lidl (F)</t>
  </si>
  <si>
    <t>Mioveni Aristocrat (F)</t>
  </si>
  <si>
    <t>Mioveni Vama (F)</t>
  </si>
  <si>
    <t>Colibasi Scoala</t>
  </si>
  <si>
    <t>Colibasi Ramificatie</t>
  </si>
  <si>
    <t>Maracineni</t>
  </si>
  <si>
    <t>Pitesti Autogara Astra</t>
  </si>
  <si>
    <t>C6</t>
  </si>
  <si>
    <t>C7</t>
  </si>
  <si>
    <t>C8</t>
  </si>
  <si>
    <t>EMITENT,</t>
  </si>
  <si>
    <t xml:space="preserve"> A. Denumirea traseului: Pitesti - Boteni</t>
  </si>
  <si>
    <t>C9</t>
  </si>
  <si>
    <t>C10</t>
  </si>
  <si>
    <t>C11</t>
  </si>
  <si>
    <t>C12</t>
  </si>
  <si>
    <t>046</t>
  </si>
  <si>
    <t>1=5</t>
  </si>
  <si>
    <t>C13</t>
  </si>
  <si>
    <t>C14</t>
  </si>
  <si>
    <t>C15</t>
  </si>
  <si>
    <t>C16</t>
  </si>
  <si>
    <t>C17</t>
  </si>
  <si>
    <t>C18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</si>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</sst>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 applyAlignment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20" fontId="1" fillId="0" borderId="23" xfId="0" applyNumberFormat="1" applyFont="1" applyBorder="1"/>
    <xf numFmtId="20" fontId="1" fillId="0" borderId="24" xfId="0" applyNumberFormat="1" applyFont="1" applyBorder="1"/>
    <xf numFmtId="0" fontId="1" fillId="0" borderId="26" xfId="0" applyFont="1" applyBorder="1"/>
    <xf numFmtId="20" fontId="2" fillId="0" borderId="27" xfId="0" applyNumberFormat="1" applyFont="1" applyBorder="1"/>
    <xf numFmtId="20" fontId="1" fillId="0" borderId="25" xfId="0" applyNumberFormat="1" applyFont="1" applyBorder="1"/>
    <xf numFmtId="20" fontId="2" fillId="0" borderId="28" xfId="0" applyNumberFormat="1" applyFont="1" applyBorder="1"/>
    <xf numFmtId="20" fontId="2" fillId="0" borderId="29" xfId="0" applyNumberFormat="1" applyFont="1" applyBorder="1"/>
    <xf numFmtId="0" fontId="1" fillId="0" borderId="29" xfId="0" applyFont="1" applyBorder="1" applyAlignment="1">
      <alignment horizontal="right"/>
    </xf>
    <xf numFmtId="0" fontId="1" fillId="0" borderId="29" xfId="0" applyFont="1" applyBorder="1"/>
    <xf numFmtId="0" fontId="1" fillId="0" borderId="30" xfId="0" applyFont="1" applyBorder="1"/>
    <xf numFmtId="20" fontId="1" fillId="0" borderId="31" xfId="0" applyNumberFormat="1" applyFont="1" applyBorder="1"/>
    <xf numFmtId="20" fontId="1" fillId="0" borderId="32" xfId="0" applyNumberFormat="1" applyFont="1" applyBorder="1"/>
    <xf numFmtId="20" fontId="1" fillId="0" borderId="33" xfId="0" applyNumberFormat="1" applyFont="1" applyBorder="1"/>
    <xf numFmtId="20" fontId="1" fillId="0" borderId="34" xfId="0" applyNumberFormat="1" applyFont="1" applyBorder="1"/>
    <xf numFmtId="20" fontId="2" fillId="0" borderId="35" xfId="0" applyNumberFormat="1" applyFont="1" applyBorder="1"/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9" xfId="0" applyFont="1" applyBorder="1"/>
    <xf numFmtId="20" fontId="1" fillId="0" borderId="39" xfId="0" applyNumberFormat="1" applyFont="1" applyBorder="1" applyAlignment="1">
      <alignment horizontal="center"/>
    </xf>
    <xf numFmtId="20" fontId="1" fillId="0" borderId="40" xfId="0" applyNumberFormat="1" applyFont="1" applyBorder="1" applyAlignment="1">
      <alignment horizontal="center"/>
    </xf>
    <xf numFmtId="20" fontId="1" fillId="0" borderId="29" xfId="0" applyNumberFormat="1" applyFont="1" applyBorder="1"/>
    <xf numFmtId="20" fontId="1" fillId="0" borderId="41" xfId="0" applyNumberFormat="1" applyFont="1" applyBorder="1"/>
    <xf numFmtId="20" fontId="1" fillId="0" borderId="37" xfId="0" applyNumberFormat="1" applyFont="1" applyBorder="1"/>
    <xf numFmtId="0" fontId="0" fillId="0" borderId="0" xfId="0" applyFont="1" applyAlignment="1"/>
    <xf numFmtId="0" fontId="1" fillId="0" borderId="39" xfId="0" applyNumberFormat="1" applyFont="1" applyBorder="1" applyAlignment="1">
      <alignment horizontal="center"/>
    </xf>
    <xf numFmtId="0" fontId="1" fillId="0" borderId="40" xfId="0" applyNumberFormat="1" applyFont="1" applyBorder="1" applyAlignment="1">
      <alignment horizontal="center"/>
    </xf>
    <xf numFmtId="20" fontId="1" fillId="0" borderId="43" xfId="0" applyNumberFormat="1" applyFont="1" applyBorder="1"/>
    <xf numFmtId="20" fontId="1" fillId="0" borderId="42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3"/>
  <sheetViews>
    <sheetView tabSelected="1" topLeftCell="A87" workbookViewId="0">
      <selection activeCell="H116" sqref="H11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97" t="s">
        <v>21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99" t="s">
        <v>24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00"/>
      <c r="B9" s="98"/>
      <c r="C9" s="98"/>
      <c r="D9" s="98"/>
      <c r="E9" s="98"/>
      <c r="F9" s="98"/>
      <c r="G9" s="98"/>
      <c r="H9" s="98"/>
      <c r="I9" s="12"/>
      <c r="J9" s="12"/>
      <c r="K9" s="13"/>
      <c r="L9" s="13"/>
      <c r="M9" s="13"/>
    </row>
    <row r="10" spans="1:28" ht="18" x14ac:dyDescent="0.25">
      <c r="A10" s="100" t="s">
        <v>78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</row>
    <row r="11" spans="1:28" ht="18" x14ac:dyDescent="0.25">
      <c r="A11" s="12" t="s">
        <v>27</v>
      </c>
      <c r="B11" s="12"/>
      <c r="C11" s="12"/>
      <c r="D11" s="12"/>
      <c r="E11" s="14" t="s">
        <v>83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92" t="s">
        <v>28</v>
      </c>
      <c r="B12" s="93"/>
      <c r="C12" s="93"/>
      <c r="D12" s="93"/>
      <c r="E12" s="93"/>
      <c r="F12" s="15" t="s">
        <v>29</v>
      </c>
      <c r="G12" s="16" t="s">
        <v>30</v>
      </c>
      <c r="H12" s="16" t="s">
        <v>31</v>
      </c>
      <c r="I12" s="94" t="s">
        <v>32</v>
      </c>
      <c r="J12" s="95"/>
      <c r="K12" s="95"/>
      <c r="L12" s="95"/>
      <c r="M12" s="9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4" t="s">
        <v>33</v>
      </c>
      <c r="B13" s="95"/>
      <c r="C13" s="95"/>
      <c r="D13" s="95"/>
      <c r="E13" s="96"/>
      <c r="F13" s="18"/>
      <c r="G13" s="19" t="s">
        <v>34</v>
      </c>
      <c r="H13" s="20" t="s">
        <v>35</v>
      </c>
      <c r="I13" s="94" t="s">
        <v>33</v>
      </c>
      <c r="J13" s="95"/>
      <c r="K13" s="95"/>
      <c r="L13" s="95"/>
      <c r="M13" s="96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41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41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0.28472222222222221</v>
      </c>
      <c r="B16" s="32">
        <v>0.36805555555555558</v>
      </c>
      <c r="C16" s="32">
        <v>0.40277777777777773</v>
      </c>
      <c r="D16" s="32">
        <v>0.4375</v>
      </c>
      <c r="E16" s="32">
        <v>0.49305555555555558</v>
      </c>
      <c r="F16" s="33">
        <v>0</v>
      </c>
      <c r="G16" s="34">
        <v>0</v>
      </c>
      <c r="H16" s="34" t="s">
        <v>73</v>
      </c>
      <c r="I16" s="35">
        <f t="shared" ref="I16:M16" si="0">I17+TIME(0,0,(3600*($O17-$O16)/(INDEX($T$5:$AB$6,MATCH(I$15,$S$5:$S$6,0),MATCH(CONCATENATE($P17,$Q17),$T$4:$AB$4,0)))+$T$8))</f>
        <v>0.2571296296296296</v>
      </c>
      <c r="J16" s="35">
        <f t="shared" si="0"/>
        <v>0.2779629629629628</v>
      </c>
      <c r="K16" s="35">
        <f t="shared" si="0"/>
        <v>0.31268518518518507</v>
      </c>
      <c r="L16" s="35">
        <f t="shared" si="0"/>
        <v>0.35087962962962949</v>
      </c>
      <c r="M16" s="36">
        <f t="shared" si="0"/>
        <v>0.38212962962962949</v>
      </c>
      <c r="O16" s="5">
        <v>0</v>
      </c>
      <c r="P16" s="37"/>
      <c r="Q16" s="37"/>
      <c r="R16" s="38"/>
    </row>
    <row r="17" spans="1:23" ht="13.5" customHeight="1" x14ac:dyDescent="0.2">
      <c r="A17" s="39">
        <f t="shared" ref="A17:E17" si="1">A16+TIME(0,0,(3600*($O17-$O16)/(INDEX($T$5:$AB$6,MATCH(A$15,$S$5:$S$6,0),MATCH(CONCATENATE($P17,$Q17),$T$4:$AB$4,0)))+$T$8))</f>
        <v>0.28910879629629627</v>
      </c>
      <c r="B17" s="40">
        <f t="shared" si="1"/>
        <v>0.37244212962962964</v>
      </c>
      <c r="C17" s="40">
        <f t="shared" si="1"/>
        <v>0.40716435185185179</v>
      </c>
      <c r="D17" s="40">
        <f t="shared" si="1"/>
        <v>0.44188657407407406</v>
      </c>
      <c r="E17" s="40">
        <f t="shared" si="1"/>
        <v>0.49744212962962964</v>
      </c>
      <c r="F17" s="41">
        <v>4.8</v>
      </c>
      <c r="G17" s="42">
        <v>1</v>
      </c>
      <c r="H17" s="42" t="s">
        <v>91</v>
      </c>
      <c r="I17" s="40">
        <f t="shared" ref="I17:M17" si="2">I18+TIME(0,0,(3600*($O18-$O17)/(INDEX($T$5:$AB$6,MATCH(I$15,$S$5:$S$6,0),MATCH(CONCATENATE($P18,$Q18),$T$4:$AB$4,0)))+$T$8))</f>
        <v>0.25274305555555554</v>
      </c>
      <c r="J17" s="40">
        <f t="shared" si="2"/>
        <v>0.27357638888888874</v>
      </c>
      <c r="K17" s="40">
        <f t="shared" si="2"/>
        <v>0.30829861111111101</v>
      </c>
      <c r="L17" s="40">
        <f t="shared" si="2"/>
        <v>0.34649305555555543</v>
      </c>
      <c r="M17" s="43">
        <f t="shared" si="2"/>
        <v>0.37774305555555543</v>
      </c>
      <c r="O17" s="5">
        <f t="shared" ref="O17:O41" si="3">O16+F17</f>
        <v>4.8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3.9930555555555561E-3</v>
      </c>
      <c r="S17" s="45">
        <f t="shared" si="4"/>
        <v>5.0000000000000001E-3</v>
      </c>
      <c r="T17" s="1"/>
    </row>
    <row r="18" spans="1:23" ht="13.5" customHeight="1" x14ac:dyDescent="0.2">
      <c r="A18" s="39">
        <f t="shared" ref="A18:E18" si="5">A17+TIME(0,0,(3600*($O18-$O17)/(INDEX($T$5:$AB$6,MATCH(A$15,$S$5:$S$6,0),MATCH(CONCATENATE($P18,$Q18),$T$4:$AB$4,0)))+$T$8))</f>
        <v>0.29333333333333328</v>
      </c>
      <c r="B18" s="40">
        <f t="shared" si="5"/>
        <v>0.37666666666666665</v>
      </c>
      <c r="C18" s="40">
        <f t="shared" si="5"/>
        <v>0.4113888888888888</v>
      </c>
      <c r="D18" s="40">
        <f t="shared" si="5"/>
        <v>0.44611111111111107</v>
      </c>
      <c r="E18" s="40">
        <f t="shared" si="5"/>
        <v>0.50166666666666671</v>
      </c>
      <c r="F18" s="41">
        <v>4.5999999999999996</v>
      </c>
      <c r="G18" s="42">
        <v>2</v>
      </c>
      <c r="H18" s="42" t="s">
        <v>71</v>
      </c>
      <c r="I18" s="40">
        <f t="shared" ref="I18:M18" si="6">I19+TIME(0,0,(3600*($O19-$O18)/(INDEX($T$5:$AB$6,MATCH(I$15,$S$5:$S$6,0),MATCH(CONCATENATE($P19,$Q19),$T$4:$AB$4,0)))+$T$8))</f>
        <v>0.24851851851851853</v>
      </c>
      <c r="J18" s="40">
        <f t="shared" si="6"/>
        <v>0.26935185185185173</v>
      </c>
      <c r="K18" s="40">
        <f t="shared" si="6"/>
        <v>0.304074074074074</v>
      </c>
      <c r="L18" s="40">
        <f t="shared" si="6"/>
        <v>0.34226851851851842</v>
      </c>
      <c r="M18" s="43">
        <f t="shared" si="6"/>
        <v>0.37351851851851842</v>
      </c>
      <c r="O18" s="5">
        <f t="shared" si="3"/>
        <v>9.3999999999999986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3.8310185185185183E-3</v>
      </c>
      <c r="S18" s="45">
        <f t="shared" si="7"/>
        <v>4.7916666666666672E-3</v>
      </c>
      <c r="T18" s="1"/>
    </row>
    <row r="19" spans="1:23" ht="13.5" customHeight="1" x14ac:dyDescent="0.2">
      <c r="A19" s="39">
        <f t="shared" ref="A19:E19" si="8">A18+TIME(0,0,(3600*($O19-$O18)/(INDEX($T$5:$AB$6,MATCH(A$15,$S$5:$S$6,0),MATCH(CONCATENATE($P19,$Q19),$T$4:$AB$4,0)))+$T$8))</f>
        <v>0.29597222222222219</v>
      </c>
      <c r="B19" s="40">
        <f t="shared" si="8"/>
        <v>0.37930555555555556</v>
      </c>
      <c r="C19" s="40">
        <f t="shared" si="8"/>
        <v>0.41402777777777772</v>
      </c>
      <c r="D19" s="40">
        <f t="shared" si="8"/>
        <v>0.44874999999999998</v>
      </c>
      <c r="E19" s="40">
        <f t="shared" si="8"/>
        <v>0.50430555555555556</v>
      </c>
      <c r="F19" s="41">
        <v>2.7</v>
      </c>
      <c r="G19" s="42">
        <v>3</v>
      </c>
      <c r="H19" s="42" t="s">
        <v>70</v>
      </c>
      <c r="I19" s="40">
        <f t="shared" ref="I19:M19" si="9">I20+TIME(0,0,(3600*($O20-$O19)/(INDEX($T$5:$AB$6,MATCH(I$15,$S$5:$S$6,0),MATCH(CONCATENATE($P20,$Q20),$T$4:$AB$4,0)))+$T$8))</f>
        <v>0.24587962962962964</v>
      </c>
      <c r="J19" s="40">
        <f t="shared" si="9"/>
        <v>0.26671296296296282</v>
      </c>
      <c r="K19" s="40">
        <f t="shared" si="9"/>
        <v>0.30143518518518508</v>
      </c>
      <c r="L19" s="40">
        <f t="shared" si="9"/>
        <v>0.3396296296296295</v>
      </c>
      <c r="M19" s="43">
        <f t="shared" si="9"/>
        <v>0.3708796296296295</v>
      </c>
      <c r="O19" s="5">
        <f t="shared" si="3"/>
        <v>12.099999999999998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2.2453703703703702E-3</v>
      </c>
      <c r="S19" s="45">
        <f t="shared" si="10"/>
        <v>2.8124999999999995E-3</v>
      </c>
      <c r="T19" s="1"/>
    </row>
    <row r="20" spans="1:23" ht="13.5" customHeight="1" x14ac:dyDescent="0.2">
      <c r="A20" s="39">
        <f t="shared" ref="A20:E20" si="11">A19+TIME(0,0,(3600*($O20-$O19)/(INDEX($T$5:$AB$6,MATCH(A$15,$S$5:$S$6,0),MATCH(CONCATENATE($P20,$Q20),$T$4:$AB$4,0)))+$T$8))</f>
        <v>0.29736111111111108</v>
      </c>
      <c r="B20" s="40">
        <f t="shared" si="11"/>
        <v>0.38069444444444445</v>
      </c>
      <c r="C20" s="40">
        <f t="shared" si="11"/>
        <v>0.4154166666666666</v>
      </c>
      <c r="D20" s="40">
        <f t="shared" si="11"/>
        <v>0.45013888888888887</v>
      </c>
      <c r="E20" s="40">
        <f t="shared" si="11"/>
        <v>0.50569444444444445</v>
      </c>
      <c r="F20" s="41">
        <v>1.2</v>
      </c>
      <c r="G20" s="42">
        <v>4</v>
      </c>
      <c r="H20" s="42" t="s">
        <v>69</v>
      </c>
      <c r="I20" s="40">
        <f t="shared" ref="I20:M20" si="12">I21+TIME(0,0,(3600*($O21-$O20)/(INDEX($T$5:$AB$6,MATCH(I$15,$S$5:$S$6,0),MATCH(CONCATENATE($P21,$Q21),$T$4:$AB$4,0)))+$T$8))</f>
        <v>0.24449074074074076</v>
      </c>
      <c r="J20" s="40">
        <f t="shared" si="12"/>
        <v>0.26532407407407393</v>
      </c>
      <c r="K20" s="40">
        <f t="shared" si="12"/>
        <v>0.3000462962962962</v>
      </c>
      <c r="L20" s="40">
        <f t="shared" si="12"/>
        <v>0.33824074074074062</v>
      </c>
      <c r="M20" s="43">
        <f t="shared" si="12"/>
        <v>0.36949074074074062</v>
      </c>
      <c r="O20" s="5">
        <f t="shared" si="3"/>
        <v>13.299999999999997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9.9537037037037042E-4</v>
      </c>
      <c r="S20" s="45">
        <f t="shared" si="13"/>
        <v>1.25E-3</v>
      </c>
      <c r="T20" s="1"/>
    </row>
    <row r="21" spans="1:23" ht="13.5" customHeight="1" x14ac:dyDescent="0.2">
      <c r="A21" s="39">
        <f t="shared" ref="A21:E21" si="14">A20+TIME(0,0,(3600*($O21-$O20)/(INDEX($T$5:$AB$6,MATCH(A$15,$S$5:$S$6,0),MATCH(CONCATENATE($P21,$Q21),$T$4:$AB$4,0)))+$T$8))</f>
        <v>0.29825231481481479</v>
      </c>
      <c r="B21" s="40">
        <f t="shared" si="14"/>
        <v>0.38158564814814816</v>
      </c>
      <c r="C21" s="40">
        <f t="shared" si="14"/>
        <v>0.41630787037037031</v>
      </c>
      <c r="D21" s="40">
        <f t="shared" si="14"/>
        <v>0.45103009259259258</v>
      </c>
      <c r="E21" s="40">
        <f t="shared" si="14"/>
        <v>0.5065856481481481</v>
      </c>
      <c r="F21" s="41">
        <v>0.6</v>
      </c>
      <c r="G21" s="42">
        <v>5</v>
      </c>
      <c r="H21" s="42" t="s">
        <v>68</v>
      </c>
      <c r="I21" s="40">
        <f t="shared" ref="I21:M21" si="15">I22+TIME(0,0,(3600*($O22-$O21)/(INDEX($T$5:$AB$6,MATCH(I$15,$S$5:$S$6,0),MATCH(CONCATENATE($P22,$Q22),$T$4:$AB$4,0)))+$T$8))</f>
        <v>0.24359953703703704</v>
      </c>
      <c r="J21" s="40">
        <f t="shared" si="15"/>
        <v>0.26443287037037022</v>
      </c>
      <c r="K21" s="40">
        <f t="shared" si="15"/>
        <v>0.29915509259259249</v>
      </c>
      <c r="L21" s="40">
        <f t="shared" si="15"/>
        <v>0.33734953703703691</v>
      </c>
      <c r="M21" s="43">
        <f t="shared" si="15"/>
        <v>0.36859953703703691</v>
      </c>
      <c r="O21" s="5">
        <f t="shared" si="3"/>
        <v>13.899999999999997</v>
      </c>
      <c r="P21" s="44" t="s">
        <v>47</v>
      </c>
      <c r="Q21" s="44" t="s">
        <v>45</v>
      </c>
      <c r="R21" s="45">
        <f t="shared" ref="R21:S21" si="16">TIME(0,0,(3600*($O21-$O20)/(INDEX($T$5:$AB$6,MATCH(R$15,$S$5:$S$6,0),MATCH((CONCATENATE($P21,$Q21)),$T$4:$AB$4,0)))))</f>
        <v>4.9768518518518521E-4</v>
      </c>
      <c r="S21" s="45">
        <f t="shared" si="16"/>
        <v>6.2500000000000001E-4</v>
      </c>
      <c r="T21" s="1"/>
    </row>
    <row r="22" spans="1:23" ht="13.5" customHeight="1" x14ac:dyDescent="0.2">
      <c r="A22" s="39">
        <f t="shared" ref="A22:E22" si="17">A21+TIME(0,0,(3600*($O22-$O21)/(INDEX($T$5:$AB$6,MATCH(A$15,$S$5:$S$6,0),MATCH(CONCATENATE($P22,$Q22),$T$4:$AB$4,0)))+$T$8))</f>
        <v>0.299224537037037</v>
      </c>
      <c r="B22" s="40">
        <f t="shared" si="17"/>
        <v>0.38255787037037037</v>
      </c>
      <c r="C22" s="40">
        <f t="shared" si="17"/>
        <v>0.41728009259259252</v>
      </c>
      <c r="D22" s="40">
        <f t="shared" si="17"/>
        <v>0.45200231481481479</v>
      </c>
      <c r="E22" s="40">
        <f t="shared" si="17"/>
        <v>0.50755787037037037</v>
      </c>
      <c r="F22" s="41">
        <v>0.7</v>
      </c>
      <c r="G22" s="42">
        <v>6</v>
      </c>
      <c r="H22" s="42" t="s">
        <v>67</v>
      </c>
      <c r="I22" s="40">
        <f t="shared" ref="I22:M22" si="18">I23+TIME(0,0,(3600*($O23-$O22)/(INDEX($T$5:$AB$6,MATCH(I$15,$S$5:$S$6,0),MATCH(CONCATENATE($P23,$Q23),$T$4:$AB$4,0)))+$T$8))</f>
        <v>0.24262731481481481</v>
      </c>
      <c r="J22" s="40">
        <f t="shared" si="18"/>
        <v>0.26346064814814801</v>
      </c>
      <c r="K22" s="40">
        <f t="shared" si="18"/>
        <v>0.29818287037037028</v>
      </c>
      <c r="L22" s="40">
        <f t="shared" si="18"/>
        <v>0.3363773148148147</v>
      </c>
      <c r="M22" s="43">
        <f t="shared" si="18"/>
        <v>0.3676273148148147</v>
      </c>
      <c r="O22" s="5">
        <f t="shared" si="3"/>
        <v>14.599999999999996</v>
      </c>
      <c r="P22" s="44" t="s">
        <v>47</v>
      </c>
      <c r="Q22" s="44" t="s">
        <v>45</v>
      </c>
      <c r="R22" s="45">
        <f t="shared" ref="R22:S22" si="19">TIME(0,0,(3600*($O22-$O21)/(INDEX($T$5:$AB$6,MATCH(R$15,$S$5:$S$6,0),MATCH((CONCATENATE($P22,$Q22)),$T$4:$AB$4,0)))))</f>
        <v>5.7870370370370378E-4</v>
      </c>
      <c r="S22" s="45">
        <f t="shared" si="19"/>
        <v>7.291666666666667E-4</v>
      </c>
      <c r="T22" s="1"/>
    </row>
    <row r="23" spans="1:23" ht="13.5" customHeight="1" x14ac:dyDescent="0.2">
      <c r="A23" s="39">
        <f t="shared" ref="A23:E23" si="20">A22+TIME(0,0,(3600*($O23-$O22)/(INDEX($T$5:$AB$6,MATCH(A$15,$S$5:$S$6,0),MATCH(CONCATENATE($P23,$Q23),$T$4:$AB$4,0)))+$T$8))</f>
        <v>0.3001967592592592</v>
      </c>
      <c r="B23" s="40">
        <f t="shared" si="20"/>
        <v>0.38353009259259258</v>
      </c>
      <c r="C23" s="40">
        <f t="shared" si="20"/>
        <v>0.41825231481481473</v>
      </c>
      <c r="D23" s="40">
        <f t="shared" si="20"/>
        <v>0.452974537037037</v>
      </c>
      <c r="E23" s="40">
        <f t="shared" si="20"/>
        <v>0.50853009259259263</v>
      </c>
      <c r="F23" s="42">
        <v>0.7</v>
      </c>
      <c r="G23" s="42">
        <v>7</v>
      </c>
      <c r="H23" s="42" t="s">
        <v>66</v>
      </c>
      <c r="I23" s="40">
        <f t="shared" ref="I23:M23" si="21">I24+TIME(0,0,(3600*($O24-$O23)/(INDEX($T$5:$AB$6,MATCH(I$15,$S$5:$S$6,0),MATCH(CONCATENATE($P24,$Q24),$T$4:$AB$4,0)))+$T$8))</f>
        <v>0.24165509259259257</v>
      </c>
      <c r="J23" s="40">
        <f t="shared" si="21"/>
        <v>0.26248842592592581</v>
      </c>
      <c r="K23" s="40">
        <f t="shared" si="21"/>
        <v>0.29721064814814807</v>
      </c>
      <c r="L23" s="40">
        <f t="shared" si="21"/>
        <v>0.33540509259259249</v>
      </c>
      <c r="M23" s="43">
        <f t="shared" si="21"/>
        <v>0.36665509259259249</v>
      </c>
      <c r="O23" s="5">
        <f t="shared" si="3"/>
        <v>15.299999999999995</v>
      </c>
      <c r="P23" s="44" t="s">
        <v>47</v>
      </c>
      <c r="Q23" s="44" t="s">
        <v>45</v>
      </c>
      <c r="R23" s="45">
        <f t="shared" ref="R23:S23" si="22">TIME(0,0,(3600*($O23-$O22)/(INDEX($T$5:$AB$6,MATCH(R$15,$S$5:$S$6,0),MATCH((CONCATENATE($P23,$Q23)),$T$4:$AB$4,0)))))</f>
        <v>5.7870370370370378E-4</v>
      </c>
      <c r="S23" s="45">
        <f t="shared" si="22"/>
        <v>7.291666666666667E-4</v>
      </c>
      <c r="T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0.30100694444444437</v>
      </c>
      <c r="B24" s="40">
        <f t="shared" si="23"/>
        <v>0.38434027777777774</v>
      </c>
      <c r="C24" s="40">
        <f t="shared" si="23"/>
        <v>0.41906249999999989</v>
      </c>
      <c r="D24" s="40">
        <f t="shared" si="23"/>
        <v>0.45378472222222216</v>
      </c>
      <c r="E24" s="40">
        <f t="shared" si="23"/>
        <v>0.50934027777777779</v>
      </c>
      <c r="F24" s="42">
        <v>0.5</v>
      </c>
      <c r="G24" s="42">
        <v>8</v>
      </c>
      <c r="H24" s="42" t="s">
        <v>65</v>
      </c>
      <c r="I24" s="40">
        <f t="shared" ref="I24:M24" si="24">I25+TIME(0,0,(3600*($O25-$O24)/(INDEX($T$5:$AB$6,MATCH(I$15,$S$5:$S$6,0),MATCH(CONCATENATE($P25,$Q25),$T$4:$AB$4,0)))+$T$8))</f>
        <v>0.24084490740740738</v>
      </c>
      <c r="J24" s="40">
        <f t="shared" si="24"/>
        <v>0.26167824074074064</v>
      </c>
      <c r="K24" s="40">
        <f t="shared" si="24"/>
        <v>0.29640046296296291</v>
      </c>
      <c r="L24" s="40">
        <f t="shared" si="24"/>
        <v>0.33459490740740733</v>
      </c>
      <c r="M24" s="43">
        <f t="shared" si="24"/>
        <v>0.36584490740740733</v>
      </c>
      <c r="O24" s="5">
        <f t="shared" si="3"/>
        <v>15.799999999999995</v>
      </c>
      <c r="P24" s="44" t="s">
        <v>47</v>
      </c>
      <c r="Q24" s="44" t="s">
        <v>45</v>
      </c>
      <c r="R24" s="45">
        <f t="shared" ref="R24:S24" si="25">TIME(0,0,(3600*($O24-$O23)/(INDEX($T$5:$AB$6,MATCH(R$15,$S$5:$S$6,0),MATCH((CONCATENATE($P24,$Q24)),$T$4:$AB$4,0)))))</f>
        <v>4.1666666666666669E-4</v>
      </c>
      <c r="S24" s="45">
        <f t="shared" si="25"/>
        <v>5.2083333333333333E-4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0.30172453703703694</v>
      </c>
      <c r="B25" s="40">
        <f t="shared" si="26"/>
        <v>0.38505787037037031</v>
      </c>
      <c r="C25" s="40">
        <f t="shared" si="26"/>
        <v>0.41978009259259247</v>
      </c>
      <c r="D25" s="40">
        <f t="shared" si="26"/>
        <v>0.45450231481481473</v>
      </c>
      <c r="E25" s="40">
        <f t="shared" si="26"/>
        <v>0.51005787037037043</v>
      </c>
      <c r="F25" s="42">
        <v>0.4</v>
      </c>
      <c r="G25" s="42">
        <v>9</v>
      </c>
      <c r="H25" s="42" t="s">
        <v>64</v>
      </c>
      <c r="I25" s="40">
        <f t="shared" ref="I25:M25" si="27">I26+TIME(0,0,(3600*($O26-$O25)/(INDEX($T$5:$AB$6,MATCH(I$15,$S$5:$S$6,0),MATCH(CONCATENATE($P26,$Q26),$T$4:$AB$4,0)))+$T$8))</f>
        <v>0.24012731481481478</v>
      </c>
      <c r="J25" s="40">
        <f t="shared" si="27"/>
        <v>0.26096064814814807</v>
      </c>
      <c r="K25" s="40">
        <f t="shared" si="27"/>
        <v>0.29568287037037033</v>
      </c>
      <c r="L25" s="40">
        <f t="shared" si="27"/>
        <v>0.33387731481481475</v>
      </c>
      <c r="M25" s="43">
        <f t="shared" si="27"/>
        <v>0.36512731481481475</v>
      </c>
      <c r="O25" s="5">
        <f t="shared" si="3"/>
        <v>16.199999999999996</v>
      </c>
      <c r="P25" s="44" t="s">
        <v>47</v>
      </c>
      <c r="Q25" s="44" t="s">
        <v>45</v>
      </c>
      <c r="R25" s="45">
        <f t="shared" ref="R25:S25" si="28">TIME(0,0,(3600*($O25-$O24)/(INDEX($T$5:$AB$6,MATCH(R$15,$S$5:$S$6,0),MATCH((CONCATENATE($P25,$Q25)),$T$4:$AB$4,0)))))</f>
        <v>3.2407407407407406E-4</v>
      </c>
      <c r="S25" s="45">
        <f t="shared" si="28"/>
        <v>4.1666666666666669E-4</v>
      </c>
      <c r="T25" s="1"/>
      <c r="U25" s="46"/>
      <c r="V25" s="1"/>
      <c r="W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0.30244212962962952</v>
      </c>
      <c r="B26" s="40">
        <f t="shared" si="29"/>
        <v>0.38577546296296289</v>
      </c>
      <c r="C26" s="40">
        <f t="shared" si="29"/>
        <v>0.42049768518518504</v>
      </c>
      <c r="D26" s="40">
        <f t="shared" si="29"/>
        <v>0.45521990740740731</v>
      </c>
      <c r="E26" s="40">
        <f t="shared" si="29"/>
        <v>0.51077546296296306</v>
      </c>
      <c r="F26" s="42">
        <v>0.4</v>
      </c>
      <c r="G26" s="42">
        <v>10</v>
      </c>
      <c r="H26" s="42" t="s">
        <v>63</v>
      </c>
      <c r="I26" s="40">
        <f t="shared" ref="I26:M26" si="30">I27+TIME(0,0,(3600*($O27-$O26)/(INDEX($T$5:$AB$6,MATCH(I$15,$S$5:$S$6,0),MATCH(CONCATENATE($P27,$Q27),$T$4:$AB$4,0)))+$T$8))</f>
        <v>0.23940972222222218</v>
      </c>
      <c r="J26" s="40">
        <f t="shared" si="30"/>
        <v>0.26024305555555549</v>
      </c>
      <c r="K26" s="40">
        <f t="shared" si="30"/>
        <v>0.29496527777777776</v>
      </c>
      <c r="L26" s="40">
        <f t="shared" si="30"/>
        <v>0.33315972222222218</v>
      </c>
      <c r="M26" s="43">
        <f t="shared" si="30"/>
        <v>0.36440972222222218</v>
      </c>
      <c r="O26" s="5">
        <f t="shared" si="3"/>
        <v>16.599999999999994</v>
      </c>
      <c r="P26" s="44" t="s">
        <v>47</v>
      </c>
      <c r="Q26" s="44" t="s">
        <v>45</v>
      </c>
      <c r="R26" s="45">
        <f t="shared" ref="R26:S26" si="31">TIME(0,0,(3600*($O26-$O25)/(INDEX($T$5:$AB$6,MATCH(R$15,$S$5:$S$6,0),MATCH((CONCATENATE($P26,$Q26)),$T$4:$AB$4,0)))))</f>
        <v>3.2407407407407406E-4</v>
      </c>
      <c r="S26" s="45">
        <f t="shared" si="31"/>
        <v>4.1666666666666669E-4</v>
      </c>
      <c r="T26" s="1"/>
      <c r="U26" s="46"/>
      <c r="V26" s="1"/>
      <c r="W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0.3038310185185184</v>
      </c>
      <c r="B27" s="40">
        <f t="shared" si="32"/>
        <v>0.38716435185185177</v>
      </c>
      <c r="C27" s="40">
        <f t="shared" si="32"/>
        <v>0.42188657407407393</v>
      </c>
      <c r="D27" s="40">
        <f t="shared" si="32"/>
        <v>0.45660879629629619</v>
      </c>
      <c r="E27" s="40">
        <f t="shared" si="32"/>
        <v>0.51216435185185194</v>
      </c>
      <c r="F27" s="42">
        <v>1.2</v>
      </c>
      <c r="G27" s="42">
        <v>11</v>
      </c>
      <c r="H27" s="42" t="s">
        <v>62</v>
      </c>
      <c r="I27" s="40">
        <f t="shared" ref="I27:M27" si="33">I28+TIME(0,0,(3600*($O28-$O27)/(INDEX($T$5:$AB$6,MATCH(I$15,$S$5:$S$6,0),MATCH(CONCATENATE($P28,$Q28),$T$4:$AB$4,0)))+$T$8))</f>
        <v>0.23802083333333329</v>
      </c>
      <c r="J27" s="40">
        <f t="shared" si="33"/>
        <v>0.25885416666666661</v>
      </c>
      <c r="K27" s="40">
        <f t="shared" si="33"/>
        <v>0.29357638888888887</v>
      </c>
      <c r="L27" s="40">
        <f t="shared" si="33"/>
        <v>0.33177083333333329</v>
      </c>
      <c r="M27" s="43">
        <f t="shared" si="33"/>
        <v>0.36302083333333329</v>
      </c>
      <c r="O27" s="5">
        <f t="shared" si="3"/>
        <v>17.799999999999994</v>
      </c>
      <c r="P27" s="44" t="s">
        <v>47</v>
      </c>
      <c r="Q27" s="44" t="s">
        <v>45</v>
      </c>
      <c r="R27" s="45">
        <f t="shared" ref="R27:S27" si="34">TIME(0,0,(3600*($O27-$O26)/(INDEX($T$5:$AB$6,MATCH(R$15,$S$5:$S$6,0),MATCH((CONCATENATE($P27,$Q27)),$T$4:$AB$4,0)))))</f>
        <v>9.9537037037037042E-4</v>
      </c>
      <c r="S27" s="45">
        <f t="shared" si="34"/>
        <v>1.25E-3</v>
      </c>
      <c r="T27" s="1"/>
      <c r="U27" s="46"/>
      <c r="V27" s="1"/>
      <c r="W27" s="1"/>
    </row>
    <row r="28" spans="1:23" ht="13.5" customHeight="1" x14ac:dyDescent="0.25">
      <c r="A28" s="39">
        <f t="shared" ref="A28:E28" si="35">A27+TIME(0,0,(3600*($O28-$O27)/(INDEX($T$5:$AB$6,MATCH(A$15,$S$5:$S$6,0),MATCH(CONCATENATE($P28,$Q28),$T$4:$AB$4,0)))+$T$8))</f>
        <v>0.30521990740740729</v>
      </c>
      <c r="B28" s="40">
        <f t="shared" si="35"/>
        <v>0.38855324074074066</v>
      </c>
      <c r="C28" s="40">
        <f t="shared" si="35"/>
        <v>0.42327546296296281</v>
      </c>
      <c r="D28" s="40">
        <f t="shared" si="35"/>
        <v>0.45799768518518508</v>
      </c>
      <c r="E28" s="40">
        <f t="shared" si="35"/>
        <v>0.51355324074074082</v>
      </c>
      <c r="F28" s="42">
        <v>1.2</v>
      </c>
      <c r="G28" s="42">
        <v>12</v>
      </c>
      <c r="H28" s="42" t="s">
        <v>61</v>
      </c>
      <c r="I28" s="40">
        <f t="shared" ref="I28:M28" si="36">I29+TIME(0,0,(3600*($O29-$O28)/(INDEX($T$5:$AB$6,MATCH(I$15,$S$5:$S$6,0),MATCH(CONCATENATE($P29,$Q29),$T$4:$AB$4,0)))+$T$8))</f>
        <v>0.23663194444444441</v>
      </c>
      <c r="J28" s="40">
        <f t="shared" si="36"/>
        <v>0.25746527777777772</v>
      </c>
      <c r="K28" s="40">
        <f t="shared" si="36"/>
        <v>0.29218749999999999</v>
      </c>
      <c r="L28" s="40">
        <f t="shared" si="36"/>
        <v>0.33038194444444441</v>
      </c>
      <c r="M28" s="43">
        <f t="shared" si="36"/>
        <v>0.36163194444444441</v>
      </c>
      <c r="O28" s="5">
        <f t="shared" si="3"/>
        <v>18.999999999999993</v>
      </c>
      <c r="P28" s="44" t="s">
        <v>47</v>
      </c>
      <c r="Q28" s="44" t="s">
        <v>45</v>
      </c>
      <c r="R28" s="45">
        <f t="shared" ref="R28:S28" si="37">TIME(0,0,(3600*($O28-$O27)/(INDEX($T$5:$AB$6,MATCH(R$15,$S$5:$S$6,0),MATCH((CONCATENATE($P28,$Q28)),$T$4:$AB$4,0)))))</f>
        <v>9.9537037037037042E-4</v>
      </c>
      <c r="S28" s="45">
        <f t="shared" si="37"/>
        <v>1.25E-3</v>
      </c>
      <c r="T28" s="1"/>
      <c r="U28" s="46"/>
      <c r="V28" s="1"/>
      <c r="W28" s="1"/>
    </row>
    <row r="29" spans="1:23" ht="13.5" customHeight="1" x14ac:dyDescent="0.25">
      <c r="A29" s="39">
        <f t="shared" ref="A29:E29" si="38">A28+TIME(0,0,(3600*($O29-$O28)/(INDEX($T$5:$AB$6,MATCH(A$15,$S$5:$S$6,0),MATCH(CONCATENATE($P29,$Q29),$T$4:$AB$4,0)))+$T$8))</f>
        <v>0.30927083333333322</v>
      </c>
      <c r="B29" s="40">
        <f t="shared" si="38"/>
        <v>0.39260416666666659</v>
      </c>
      <c r="C29" s="40">
        <f t="shared" si="38"/>
        <v>0.42732638888888874</v>
      </c>
      <c r="D29" s="40">
        <f t="shared" si="38"/>
        <v>0.46204861111111101</v>
      </c>
      <c r="E29" s="40">
        <f t="shared" si="38"/>
        <v>0.51760416666666675</v>
      </c>
      <c r="F29" s="42">
        <v>4.4000000000000004</v>
      </c>
      <c r="G29" s="42">
        <v>13</v>
      </c>
      <c r="H29" s="42" t="s">
        <v>60</v>
      </c>
      <c r="I29" s="40">
        <f t="shared" ref="I29:M29" si="39">I30+TIME(0,0,(3600*($O30-$O29)/(INDEX($T$5:$AB$6,MATCH(I$15,$S$5:$S$6,0),MATCH(CONCATENATE($P30,$Q30),$T$4:$AB$4,0)))+$T$8))</f>
        <v>0.23258101851851848</v>
      </c>
      <c r="J29" s="40">
        <f t="shared" si="39"/>
        <v>0.25341435185185179</v>
      </c>
      <c r="K29" s="40">
        <f t="shared" si="39"/>
        <v>0.28813657407407406</v>
      </c>
      <c r="L29" s="40">
        <f t="shared" si="39"/>
        <v>0.32633101851851848</v>
      </c>
      <c r="M29" s="43">
        <f t="shared" si="39"/>
        <v>0.35758101851851848</v>
      </c>
      <c r="O29" s="5">
        <f t="shared" si="3"/>
        <v>23.399999999999991</v>
      </c>
      <c r="P29" s="44" t="s">
        <v>47</v>
      </c>
      <c r="Q29" s="44" t="s">
        <v>46</v>
      </c>
      <c r="R29" s="45">
        <f t="shared" ref="R29:S29" si="40">TIME(0,0,(3600*($O29-$O28)/(INDEX($T$5:$AB$6,MATCH(R$15,$S$5:$S$6,0),MATCH((CONCATENATE($P29,$Q29)),$T$4:$AB$4,0)))))</f>
        <v>3.6574074074074074E-3</v>
      </c>
      <c r="S29" s="45">
        <f t="shared" si="40"/>
        <v>4.5833333333333334E-3</v>
      </c>
      <c r="T29" s="1"/>
      <c r="U29" s="46"/>
      <c r="V29" s="1"/>
      <c r="W29" s="1"/>
    </row>
    <row r="30" spans="1:23" ht="13.5" customHeight="1" x14ac:dyDescent="0.25">
      <c r="A30" s="39">
        <f t="shared" ref="A30:E30" si="41">A29+TIME(0,0,(3600*($O30-$O29)/(INDEX($T$5:$AB$6,MATCH(A$15,$S$5:$S$6,0),MATCH(CONCATENATE($P30,$Q30),$T$4:$AB$4,0)))+$T$8))</f>
        <v>0.31091435185185173</v>
      </c>
      <c r="B30" s="40">
        <f t="shared" si="41"/>
        <v>0.3942476851851851</v>
      </c>
      <c r="C30" s="40">
        <f t="shared" si="41"/>
        <v>0.42896990740740726</v>
      </c>
      <c r="D30" s="40">
        <f t="shared" si="41"/>
        <v>0.46369212962962952</v>
      </c>
      <c r="E30" s="40">
        <f t="shared" si="41"/>
        <v>0.51924768518518527</v>
      </c>
      <c r="F30" s="42">
        <v>1.5</v>
      </c>
      <c r="G30" s="42">
        <v>14</v>
      </c>
      <c r="H30" s="42" t="s">
        <v>59</v>
      </c>
      <c r="I30" s="40">
        <f t="shared" ref="I30:M30" si="42">I31+TIME(0,0,(3600*($O31-$O30)/(INDEX($T$5:$AB$6,MATCH(I$15,$S$5:$S$6,0),MATCH(CONCATENATE($P31,$Q31),$T$4:$AB$4,0)))+$T$8))</f>
        <v>0.23093749999999996</v>
      </c>
      <c r="J30" s="40">
        <f t="shared" si="42"/>
        <v>0.25177083333333328</v>
      </c>
      <c r="K30" s="40">
        <f t="shared" si="42"/>
        <v>0.28649305555555554</v>
      </c>
      <c r="L30" s="40">
        <f t="shared" si="42"/>
        <v>0.32468749999999996</v>
      </c>
      <c r="M30" s="43">
        <f t="shared" si="42"/>
        <v>0.35593749999999996</v>
      </c>
      <c r="O30" s="5">
        <f t="shared" si="3"/>
        <v>24.899999999999991</v>
      </c>
      <c r="P30" s="44" t="s">
        <v>47</v>
      </c>
      <c r="Q30" s="44" t="s">
        <v>46</v>
      </c>
      <c r="R30" s="45">
        <f t="shared" ref="R30:S30" si="43">TIME(0,0,(3600*($O30-$O29)/(INDEX($T$5:$AB$6,MATCH(R$15,$S$5:$S$6,0),MATCH((CONCATENATE($P30,$Q30)),$T$4:$AB$4,0)))))</f>
        <v>1.25E-3</v>
      </c>
      <c r="S30" s="45">
        <f t="shared" si="43"/>
        <v>1.5624999999999999E-3</v>
      </c>
      <c r="T30" s="1"/>
      <c r="U30" s="46"/>
      <c r="V30" s="1"/>
      <c r="W30" s="1"/>
    </row>
    <row r="31" spans="1:23" ht="13.5" customHeight="1" x14ac:dyDescent="0.25">
      <c r="A31" s="39">
        <f t="shared" ref="A31:E31" si="44">A30+TIME(0,0,(3600*($O31-$O30)/(INDEX($T$5:$AB$6,MATCH(A$15,$S$5:$S$6,0),MATCH(CONCATENATE($P31,$Q31),$T$4:$AB$4,0)))+$T$8))</f>
        <v>0.31230324074074062</v>
      </c>
      <c r="B31" s="40">
        <f t="shared" si="44"/>
        <v>0.39563657407407399</v>
      </c>
      <c r="C31" s="40">
        <f t="shared" si="44"/>
        <v>0.43035879629629614</v>
      </c>
      <c r="D31" s="40">
        <f t="shared" si="44"/>
        <v>0.46508101851851841</v>
      </c>
      <c r="E31" s="40">
        <f t="shared" si="44"/>
        <v>0.52063657407407415</v>
      </c>
      <c r="F31" s="42">
        <v>1.2</v>
      </c>
      <c r="G31" s="42">
        <v>15</v>
      </c>
      <c r="H31" s="42" t="s">
        <v>58</v>
      </c>
      <c r="I31" s="40">
        <f t="shared" ref="I31:M31" si="45">I32+TIME(0,0,(3600*($O32-$O31)/(INDEX($T$5:$AB$6,MATCH(I$15,$S$5:$S$6,0),MATCH(CONCATENATE($P32,$Q32),$T$4:$AB$4,0)))+$T$8))</f>
        <v>0.22954861111111108</v>
      </c>
      <c r="J31" s="40">
        <f t="shared" si="45"/>
        <v>0.25038194444444439</v>
      </c>
      <c r="K31" s="40">
        <f t="shared" si="45"/>
        <v>0.28510416666666666</v>
      </c>
      <c r="L31" s="40">
        <f t="shared" si="45"/>
        <v>0.32329861111111108</v>
      </c>
      <c r="M31" s="43">
        <f t="shared" si="45"/>
        <v>0.35454861111111108</v>
      </c>
      <c r="O31" s="5">
        <f t="shared" si="3"/>
        <v>26.099999999999991</v>
      </c>
      <c r="P31" s="44" t="s">
        <v>47</v>
      </c>
      <c r="Q31" s="44" t="s">
        <v>46</v>
      </c>
      <c r="R31" s="45">
        <f t="shared" ref="R31:S31" si="46">TIME(0,0,(3600*($O31-$O30)/(INDEX($T$5:$AB$6,MATCH(R$15,$S$5:$S$6,0),MATCH((CONCATENATE($P31,$Q31)),$T$4:$AB$4,0)))))</f>
        <v>9.9537037037037042E-4</v>
      </c>
      <c r="S31" s="45">
        <f t="shared" si="46"/>
        <v>1.25E-3</v>
      </c>
      <c r="T31" s="1"/>
      <c r="U31" s="46"/>
      <c r="V31" s="1"/>
      <c r="W31" s="1"/>
    </row>
    <row r="32" spans="1:23" ht="13.5" customHeight="1" x14ac:dyDescent="0.25">
      <c r="A32" s="39">
        <f t="shared" ref="A32:E32" si="47">A31+TIME(0,0,(3600*($O32-$O31)/(INDEX($T$5:$AB$6,MATCH(A$15,$S$5:$S$6,0),MATCH(CONCATENATE($P32,$Q32),$T$4:$AB$4,0)))+$T$8))</f>
        <v>0.31385416666666655</v>
      </c>
      <c r="B32" s="40">
        <f t="shared" si="47"/>
        <v>0.39718749999999992</v>
      </c>
      <c r="C32" s="40">
        <f t="shared" si="47"/>
        <v>0.43190972222222207</v>
      </c>
      <c r="D32" s="40">
        <f t="shared" si="47"/>
        <v>0.46663194444444434</v>
      </c>
      <c r="E32" s="40">
        <f t="shared" si="47"/>
        <v>0.52218750000000003</v>
      </c>
      <c r="F32" s="42">
        <v>1.4</v>
      </c>
      <c r="G32" s="42">
        <v>16</v>
      </c>
      <c r="H32" s="42" t="s">
        <v>57</v>
      </c>
      <c r="I32" s="40">
        <f t="shared" ref="I32:M32" si="48">I33+TIME(0,0,(3600*($O33-$O32)/(INDEX($T$5:$AB$6,MATCH(I$15,$S$5:$S$6,0),MATCH(CONCATENATE($P33,$Q33),$T$4:$AB$4,0)))+$T$8))</f>
        <v>0.22799768518518515</v>
      </c>
      <c r="J32" s="40">
        <f t="shared" si="48"/>
        <v>0.24883101851851847</v>
      </c>
      <c r="K32" s="40">
        <f t="shared" si="48"/>
        <v>0.28355324074074073</v>
      </c>
      <c r="L32" s="40">
        <f t="shared" si="48"/>
        <v>0.32174768518518515</v>
      </c>
      <c r="M32" s="43">
        <f t="shared" si="48"/>
        <v>0.35299768518518515</v>
      </c>
      <c r="O32" s="5">
        <f t="shared" si="3"/>
        <v>27.499999999999989</v>
      </c>
      <c r="P32" s="44" t="s">
        <v>47</v>
      </c>
      <c r="Q32" s="44" t="s">
        <v>46</v>
      </c>
      <c r="R32" s="45">
        <f t="shared" ref="R32:S32" si="49">TIME(0,0,(3600*($O32-$O31)/(INDEX($T$5:$AB$6,MATCH(R$15,$S$5:$S$6,0),MATCH((CONCATENATE($P32,$Q32)),$T$4:$AB$4,0)))))</f>
        <v>1.1574074074074076E-3</v>
      </c>
      <c r="S32" s="45">
        <f t="shared" si="49"/>
        <v>1.4583333333333334E-3</v>
      </c>
      <c r="T32" s="1"/>
      <c r="U32" s="46"/>
      <c r="V32" s="1"/>
      <c r="W32" s="1"/>
    </row>
    <row r="33" spans="1:23" ht="13.5" customHeight="1" x14ac:dyDescent="0.25">
      <c r="A33" s="39">
        <f t="shared" ref="A33:E33" si="50">A32+TIME(0,0,(3600*($O33-$O32)/(INDEX($T$5:$AB$6,MATCH(A$15,$S$5:$S$6,0),MATCH(CONCATENATE($P33,$Q33),$T$4:$AB$4,0)))+$T$8))</f>
        <v>0.31549768518518506</v>
      </c>
      <c r="B33" s="40">
        <f t="shared" si="50"/>
        <v>0.39883101851851843</v>
      </c>
      <c r="C33" s="40">
        <f t="shared" si="50"/>
        <v>0.43355324074074059</v>
      </c>
      <c r="D33" s="40">
        <f t="shared" si="50"/>
        <v>0.46827546296296285</v>
      </c>
      <c r="E33" s="40">
        <f t="shared" si="50"/>
        <v>0.52383101851851854</v>
      </c>
      <c r="F33" s="42">
        <v>1.5</v>
      </c>
      <c r="G33" s="42">
        <v>17</v>
      </c>
      <c r="H33" s="42" t="s">
        <v>56</v>
      </c>
      <c r="I33" s="40">
        <f t="shared" ref="I33:M33" si="51">I34+TIME(0,0,(3600*($O34-$O33)/(INDEX($T$5:$AB$6,MATCH(I$15,$S$5:$S$6,0),MATCH(CONCATENATE($P34,$Q34),$T$4:$AB$4,0)))+$T$8))</f>
        <v>0.22635416666666663</v>
      </c>
      <c r="J33" s="40">
        <f t="shared" si="51"/>
        <v>0.24718749999999995</v>
      </c>
      <c r="K33" s="40">
        <f t="shared" si="51"/>
        <v>0.28190972222222221</v>
      </c>
      <c r="L33" s="40">
        <f t="shared" si="51"/>
        <v>0.32010416666666663</v>
      </c>
      <c r="M33" s="43">
        <f t="shared" si="51"/>
        <v>0.35135416666666663</v>
      </c>
      <c r="O33" s="5">
        <f t="shared" si="3"/>
        <v>28.999999999999989</v>
      </c>
      <c r="P33" s="44" t="s">
        <v>47</v>
      </c>
      <c r="Q33" s="44" t="s">
        <v>46</v>
      </c>
      <c r="R33" s="45">
        <f t="shared" ref="R33:S33" si="52">TIME(0,0,(3600*($O33-$O32)/(INDEX($T$5:$AB$6,MATCH(R$15,$S$5:$S$6,0),MATCH((CONCATENATE($P33,$Q33)),$T$4:$AB$4,0)))))</f>
        <v>1.25E-3</v>
      </c>
      <c r="S33" s="45">
        <f t="shared" si="52"/>
        <v>1.5624999999999999E-3</v>
      </c>
      <c r="T33" s="1"/>
      <c r="U33" s="46"/>
      <c r="V33" s="1"/>
      <c r="W33" s="1"/>
    </row>
    <row r="34" spans="1:23" ht="13.5" customHeight="1" x14ac:dyDescent="0.25">
      <c r="A34" s="39">
        <f t="shared" ref="A34:E34" si="53">A33+TIME(0,0,(3600*($O34-$O33)/(INDEX($T$5:$AB$6,MATCH(A$15,$S$5:$S$6,0),MATCH(CONCATENATE($P34,$Q34),$T$4:$AB$4,0)))+$T$8))</f>
        <v>0.3177199074074073</v>
      </c>
      <c r="B34" s="40">
        <f t="shared" si="53"/>
        <v>0.40105324074074067</v>
      </c>
      <c r="C34" s="40">
        <f t="shared" si="53"/>
        <v>0.43577546296296282</v>
      </c>
      <c r="D34" s="40">
        <f t="shared" si="53"/>
        <v>0.47049768518518509</v>
      </c>
      <c r="E34" s="40">
        <f t="shared" si="53"/>
        <v>0.52605324074074078</v>
      </c>
      <c r="F34" s="42">
        <v>2.2000000000000002</v>
      </c>
      <c r="G34" s="42">
        <v>18</v>
      </c>
      <c r="H34" s="42" t="s">
        <v>55</v>
      </c>
      <c r="I34" s="40">
        <f t="shared" ref="I34:M34" si="54">I35+TIME(0,0,(3600*($O35-$O34)/(INDEX($T$5:$AB$6,MATCH(I$15,$S$5:$S$6,0),MATCH(CONCATENATE($P35,$Q35),$T$4:$AB$4,0)))+$T$8))</f>
        <v>0.22413194444444443</v>
      </c>
      <c r="J34" s="40">
        <f t="shared" si="54"/>
        <v>0.24496527777777774</v>
      </c>
      <c r="K34" s="40">
        <f t="shared" si="54"/>
        <v>0.27968749999999998</v>
      </c>
      <c r="L34" s="40">
        <f t="shared" si="54"/>
        <v>0.3178819444444444</v>
      </c>
      <c r="M34" s="43">
        <f t="shared" si="54"/>
        <v>0.3491319444444444</v>
      </c>
      <c r="O34" s="5">
        <f t="shared" si="3"/>
        <v>31.199999999999989</v>
      </c>
      <c r="P34" s="44" t="s">
        <v>47</v>
      </c>
      <c r="Q34" s="44" t="s">
        <v>46</v>
      </c>
      <c r="R34" s="45">
        <f t="shared" ref="R34:S34" si="55">TIME(0,0,(3600*($O34-$O33)/(INDEX($T$5:$AB$6,MATCH(R$15,$S$5:$S$6,0),MATCH((CONCATENATE($P34,$Q34)),$T$4:$AB$4,0)))))</f>
        <v>1.8287037037037037E-3</v>
      </c>
      <c r="S34" s="45">
        <f t="shared" si="55"/>
        <v>2.2916666666666667E-3</v>
      </c>
      <c r="T34" s="1"/>
      <c r="U34" s="46"/>
      <c r="V34" s="1"/>
      <c r="W34" s="1"/>
    </row>
    <row r="35" spans="1:23" ht="13.5" customHeight="1" x14ac:dyDescent="0.25">
      <c r="A35" s="39">
        <f t="shared" ref="A35:E35" si="56">A34+TIME(0,0,(3600*($O35-$O34)/(INDEX($T$5:$AB$6,MATCH(A$15,$S$5:$S$6,0),MATCH(CONCATENATE($P35,$Q35),$T$4:$AB$4,0)))+$T$8))</f>
        <v>0.31994212962962953</v>
      </c>
      <c r="B35" s="40">
        <f t="shared" si="56"/>
        <v>0.40327546296296291</v>
      </c>
      <c r="C35" s="40">
        <f t="shared" si="56"/>
        <v>0.43799768518518506</v>
      </c>
      <c r="D35" s="40">
        <f t="shared" si="56"/>
        <v>0.47271990740740732</v>
      </c>
      <c r="E35" s="40">
        <f t="shared" si="56"/>
        <v>0.52827546296296302</v>
      </c>
      <c r="F35" s="42">
        <v>2.2000000000000002</v>
      </c>
      <c r="G35" s="42">
        <v>19</v>
      </c>
      <c r="H35" s="42" t="s">
        <v>54</v>
      </c>
      <c r="I35" s="40">
        <f t="shared" ref="I35:M35" si="57">I36+TIME(0,0,(3600*($O36-$O35)/(INDEX($T$5:$AB$6,MATCH(I$15,$S$5:$S$6,0),MATCH(CONCATENATE($P36,$Q36),$T$4:$AB$4,0)))+$T$8))</f>
        <v>0.22190972222222222</v>
      </c>
      <c r="J35" s="40">
        <f t="shared" si="57"/>
        <v>0.24274305555555553</v>
      </c>
      <c r="K35" s="40">
        <f t="shared" si="57"/>
        <v>0.27746527777777774</v>
      </c>
      <c r="L35" s="40">
        <f t="shared" si="57"/>
        <v>0.31565972222222216</v>
      </c>
      <c r="M35" s="43">
        <f t="shared" si="57"/>
        <v>0.34690972222222216</v>
      </c>
      <c r="O35" s="5">
        <f t="shared" si="3"/>
        <v>33.399999999999991</v>
      </c>
      <c r="P35" s="44" t="s">
        <v>47</v>
      </c>
      <c r="Q35" s="44" t="s">
        <v>46</v>
      </c>
      <c r="R35" s="45">
        <f t="shared" ref="R35:S35" si="58">TIME(0,0,(3600*($O35-$O34)/(INDEX($T$5:$AB$6,MATCH(R$15,$S$5:$S$6,0),MATCH((CONCATENATE($P35,$Q35)),$T$4:$AB$4,0)))))</f>
        <v>1.8287037037037037E-3</v>
      </c>
      <c r="S35" s="45">
        <f t="shared" si="58"/>
        <v>2.2916666666666667E-3</v>
      </c>
      <c r="T35" s="1"/>
      <c r="U35" s="46"/>
      <c r="V35" s="1"/>
      <c r="W35" s="1"/>
    </row>
    <row r="36" spans="1:23" ht="13.5" customHeight="1" x14ac:dyDescent="0.25">
      <c r="A36" s="39">
        <f t="shared" ref="A36:E36" si="59">A35+TIME(0,0,(3600*($O36-$O35)/(INDEX($T$5:$AB$6,MATCH(A$15,$S$5:$S$6,0),MATCH(CONCATENATE($P36,$Q36),$T$4:$AB$4,0)))+$T$8))</f>
        <v>0.32391203703703692</v>
      </c>
      <c r="B36" s="40">
        <f t="shared" si="59"/>
        <v>0.40724537037037029</v>
      </c>
      <c r="C36" s="40">
        <f t="shared" si="59"/>
        <v>0.44196759259259244</v>
      </c>
      <c r="D36" s="40">
        <f t="shared" si="59"/>
        <v>0.47668981481481471</v>
      </c>
      <c r="E36" s="40">
        <f t="shared" si="59"/>
        <v>0.53224537037037045</v>
      </c>
      <c r="F36" s="42">
        <v>4.3</v>
      </c>
      <c r="G36" s="42">
        <v>20</v>
      </c>
      <c r="H36" s="42" t="s">
        <v>53</v>
      </c>
      <c r="I36" s="40">
        <f t="shared" ref="I36:M36" si="60">I37+TIME(0,0,(3600*($O37-$O36)/(INDEX($T$5:$AB$6,MATCH(I$15,$S$5:$S$6,0),MATCH(CONCATENATE($P37,$Q37),$T$4:$AB$4,0)))+$T$8))</f>
        <v>0.21793981481481481</v>
      </c>
      <c r="J36" s="40">
        <f t="shared" si="60"/>
        <v>0.23877314814814812</v>
      </c>
      <c r="K36" s="40">
        <f t="shared" si="60"/>
        <v>0.27349537037037036</v>
      </c>
      <c r="L36" s="40">
        <f t="shared" si="60"/>
        <v>0.31168981481481478</v>
      </c>
      <c r="M36" s="43">
        <f t="shared" si="60"/>
        <v>0.34293981481481478</v>
      </c>
      <c r="O36" s="5">
        <f t="shared" si="3"/>
        <v>37.699999999999989</v>
      </c>
      <c r="P36" s="44" t="s">
        <v>47</v>
      </c>
      <c r="Q36" s="44" t="s">
        <v>46</v>
      </c>
      <c r="R36" s="45">
        <f t="shared" ref="R36:S36" si="61">TIME(0,0,(3600*($O36-$O35)/(INDEX($T$5:$AB$6,MATCH(R$15,$S$5:$S$6,0),MATCH((CONCATENATE($P36,$Q36)),$T$4:$AB$4,0)))))</f>
        <v>3.5763888888888894E-3</v>
      </c>
      <c r="S36" s="45">
        <f t="shared" si="61"/>
        <v>4.4791666666666669E-3</v>
      </c>
      <c r="T36" s="1"/>
      <c r="U36" s="46"/>
      <c r="V36" s="1"/>
      <c r="W36" s="1"/>
    </row>
    <row r="37" spans="1:23" ht="13.5" customHeight="1" x14ac:dyDescent="0.25">
      <c r="A37" s="39">
        <f t="shared" ref="A37:E37" si="62">A36+TIME(0,0,(3600*($O37-$O36)/(INDEX($T$5:$AB$6,MATCH(A$15,$S$5:$S$6,0),MATCH(CONCATENATE($P37,$Q37),$T$4:$AB$4,0)))+$T$8))</f>
        <v>0.32754629629629617</v>
      </c>
      <c r="B37" s="40">
        <f t="shared" si="62"/>
        <v>0.41087962962962954</v>
      </c>
      <c r="C37" s="40">
        <f t="shared" si="62"/>
        <v>0.44560185185185169</v>
      </c>
      <c r="D37" s="40">
        <f t="shared" si="62"/>
        <v>0.48032407407407396</v>
      </c>
      <c r="E37" s="40">
        <f t="shared" si="62"/>
        <v>0.53587962962962976</v>
      </c>
      <c r="F37" s="42">
        <v>3.9</v>
      </c>
      <c r="G37" s="42">
        <v>21</v>
      </c>
      <c r="H37" s="42" t="s">
        <v>52</v>
      </c>
      <c r="I37" s="40">
        <f t="shared" ref="I37:M37" si="63">I38+TIME(0,0,(3600*($O38-$O37)/(INDEX($T$5:$AB$6,MATCH(I$15,$S$5:$S$6,0),MATCH(CONCATENATE($P38,$Q38),$T$4:$AB$4,0)))+$T$8))</f>
        <v>0.21430555555555555</v>
      </c>
      <c r="J37" s="40">
        <f t="shared" si="63"/>
        <v>0.23513888888888887</v>
      </c>
      <c r="K37" s="40">
        <f t="shared" si="63"/>
        <v>0.26986111111111111</v>
      </c>
      <c r="L37" s="40">
        <f t="shared" si="63"/>
        <v>0.30805555555555553</v>
      </c>
      <c r="M37" s="43">
        <f t="shared" si="63"/>
        <v>0.33930555555555553</v>
      </c>
      <c r="O37" s="5">
        <f t="shared" si="3"/>
        <v>41.599999999999987</v>
      </c>
      <c r="P37" s="44" t="s">
        <v>47</v>
      </c>
      <c r="Q37" s="44" t="s">
        <v>46</v>
      </c>
      <c r="R37" s="45">
        <f t="shared" ref="R37:S37" si="64">TIME(0,0,(3600*($O37-$O36)/(INDEX($T$5:$AB$6,MATCH(R$15,$S$5:$S$6,0),MATCH((CONCATENATE($P37,$Q37)),$T$4:$AB$4,0)))))</f>
        <v>3.2407407407407406E-3</v>
      </c>
      <c r="S37" s="45">
        <f t="shared" si="64"/>
        <v>4.0624999999999993E-3</v>
      </c>
      <c r="T37" s="1"/>
      <c r="U37" s="46"/>
      <c r="V37" s="1"/>
      <c r="W37" s="1"/>
    </row>
    <row r="38" spans="1:23" ht="13.5" customHeight="1" x14ac:dyDescent="0.25">
      <c r="A38" s="39">
        <f t="shared" ref="A38:E38" si="65">A37+TIME(0,0,(3600*($O38-$O37)/(INDEX($T$5:$AB$6,MATCH(A$15,$S$5:$S$6,0),MATCH(CONCATENATE($P38,$Q38),$T$4:$AB$4,0)))+$T$8))</f>
        <v>0.32868055555555542</v>
      </c>
      <c r="B38" s="40">
        <f t="shared" si="65"/>
        <v>0.41201388888888879</v>
      </c>
      <c r="C38" s="40">
        <f t="shared" si="65"/>
        <v>0.44673611111111095</v>
      </c>
      <c r="D38" s="40">
        <f t="shared" si="65"/>
        <v>0.48145833333333321</v>
      </c>
      <c r="E38" s="40">
        <f t="shared" si="65"/>
        <v>0.53701388888888901</v>
      </c>
      <c r="F38" s="42">
        <v>0.9</v>
      </c>
      <c r="G38" s="42">
        <v>22</v>
      </c>
      <c r="H38" s="42" t="s">
        <v>51</v>
      </c>
      <c r="I38" s="40">
        <f t="shared" ref="I38:M38" si="66">I39+TIME(0,0,(3600*($O39-$O38)/(INDEX($T$5:$AB$6,MATCH(I$15,$S$5:$S$6,0),MATCH(CONCATENATE($P39,$Q39),$T$4:$AB$4,0)))+$T$8))</f>
        <v>0.2131712962962963</v>
      </c>
      <c r="J38" s="40">
        <f t="shared" si="66"/>
        <v>0.23400462962962962</v>
      </c>
      <c r="K38" s="40">
        <f t="shared" si="66"/>
        <v>0.26872685185185186</v>
      </c>
      <c r="L38" s="40">
        <f t="shared" si="66"/>
        <v>0.30692129629629628</v>
      </c>
      <c r="M38" s="43">
        <f t="shared" si="66"/>
        <v>0.33817129629629628</v>
      </c>
      <c r="O38" s="5">
        <f t="shared" si="3"/>
        <v>42.499999999999986</v>
      </c>
      <c r="P38" s="44" t="s">
        <v>47</v>
      </c>
      <c r="Q38" s="44" t="s">
        <v>46</v>
      </c>
      <c r="R38" s="45">
        <f t="shared" ref="R38:S38" si="67">TIME(0,0,(3600*($O38-$O37)/(INDEX($T$5:$AB$6,MATCH(R$15,$S$5:$S$6,0),MATCH((CONCATENATE($P38,$Q38)),$T$4:$AB$4,0)))))</f>
        <v>7.407407407407407E-4</v>
      </c>
      <c r="S38" s="45">
        <f t="shared" si="67"/>
        <v>9.3750000000000007E-4</v>
      </c>
      <c r="T38" s="1"/>
      <c r="U38" s="46"/>
      <c r="V38" s="1"/>
      <c r="W38" s="1"/>
    </row>
    <row r="39" spans="1:23" ht="13.5" customHeight="1" x14ac:dyDescent="0.25">
      <c r="A39" s="39">
        <f t="shared" ref="A39:E39" si="68">A38+TIME(0,0,(3600*($O39-$O38)/(INDEX($T$5:$AB$6,MATCH(A$15,$S$5:$S$6,0),MATCH(CONCATENATE($P39,$Q39),$T$4:$AB$4,0)))+$T$8))</f>
        <v>0.33074074074074061</v>
      </c>
      <c r="B39" s="40">
        <f t="shared" si="68"/>
        <v>0.41407407407407398</v>
      </c>
      <c r="C39" s="40">
        <f t="shared" si="68"/>
        <v>0.44879629629629614</v>
      </c>
      <c r="D39" s="40">
        <f t="shared" si="68"/>
        <v>0.4835185185185184</v>
      </c>
      <c r="E39" s="40">
        <f t="shared" si="68"/>
        <v>0.53907407407407415</v>
      </c>
      <c r="F39" s="42">
        <v>2</v>
      </c>
      <c r="G39" s="42">
        <v>23</v>
      </c>
      <c r="H39" s="42" t="s">
        <v>50</v>
      </c>
      <c r="I39" s="40">
        <f t="shared" ref="I39:M39" si="69">I40+TIME(0,0,(3600*($O40-$O39)/(INDEX($T$5:$AB$6,MATCH(I$15,$S$5:$S$6,0),MATCH(CONCATENATE($P40,$Q40),$T$4:$AB$4,0)))+$T$8))</f>
        <v>0.21111111111111111</v>
      </c>
      <c r="J39" s="40">
        <f t="shared" si="69"/>
        <v>0.23194444444444443</v>
      </c>
      <c r="K39" s="40">
        <f t="shared" si="69"/>
        <v>0.26666666666666666</v>
      </c>
      <c r="L39" s="40">
        <f t="shared" si="69"/>
        <v>0.30486111111111108</v>
      </c>
      <c r="M39" s="43">
        <f t="shared" si="69"/>
        <v>0.33611111111111108</v>
      </c>
      <c r="O39" s="5">
        <f t="shared" si="3"/>
        <v>44.499999999999986</v>
      </c>
      <c r="P39" s="44" t="s">
        <v>47</v>
      </c>
      <c r="Q39" s="44" t="s">
        <v>46</v>
      </c>
      <c r="R39" s="45">
        <f t="shared" ref="R39:S39" si="70">TIME(0,0,(3600*($O39-$O38)/(INDEX($T$5:$AB$6,MATCH(R$15,$S$5:$S$6,0),MATCH((CONCATENATE($P39,$Q39)),$T$4:$AB$4,0)))))</f>
        <v>1.6666666666666668E-3</v>
      </c>
      <c r="S39" s="45">
        <f t="shared" si="70"/>
        <v>2.0833333333333333E-3</v>
      </c>
      <c r="T39" s="1"/>
      <c r="U39" s="46"/>
      <c r="V39" s="1"/>
      <c r="W39" s="1"/>
    </row>
    <row r="40" spans="1:23" ht="13.5" customHeight="1" x14ac:dyDescent="0.25">
      <c r="A40" s="39">
        <f t="shared" ref="A40:E40" si="71">A39+TIME(0,0,(3600*($O40-$O39)/(INDEX($T$5:$AB$6,MATCH(A$15,$S$5:$S$6,0),MATCH(CONCATENATE($P40,$Q40),$T$4:$AB$4,0)))+$T$8))</f>
        <v>0.33229166666666654</v>
      </c>
      <c r="B40" s="40">
        <f t="shared" si="71"/>
        <v>0.41562499999999991</v>
      </c>
      <c r="C40" s="40">
        <f t="shared" si="71"/>
        <v>0.45034722222222207</v>
      </c>
      <c r="D40" s="40">
        <f t="shared" si="71"/>
        <v>0.48506944444444433</v>
      </c>
      <c r="E40" s="40">
        <f t="shared" si="71"/>
        <v>0.54062500000000002</v>
      </c>
      <c r="F40" s="42">
        <v>1.4</v>
      </c>
      <c r="G40" s="42">
        <v>24</v>
      </c>
      <c r="H40" s="42" t="s">
        <v>49</v>
      </c>
      <c r="I40" s="40">
        <f t="shared" ref="I40:M40" si="72">I41+TIME(0,0,(3600*($O41-$O40)/(INDEX($T$5:$AB$6,MATCH(I$15,$S$5:$S$6,0),MATCH(CONCATENATE($P41,$Q41),$T$4:$AB$4,0)))+$T$8))</f>
        <v>0.20956018518518518</v>
      </c>
      <c r="J40" s="40">
        <f t="shared" si="72"/>
        <v>0.2303935185185185</v>
      </c>
      <c r="K40" s="40">
        <f t="shared" si="72"/>
        <v>0.26511574074074074</v>
      </c>
      <c r="L40" s="40">
        <f t="shared" si="72"/>
        <v>0.30331018518518515</v>
      </c>
      <c r="M40" s="43">
        <f t="shared" si="72"/>
        <v>0.33456018518518515</v>
      </c>
      <c r="O40" s="5">
        <f t="shared" si="3"/>
        <v>45.899999999999984</v>
      </c>
      <c r="P40" s="44" t="s">
        <v>47</v>
      </c>
      <c r="Q40" s="44" t="s">
        <v>46</v>
      </c>
      <c r="R40" s="45">
        <f t="shared" ref="R40:S40" si="73">TIME(0,0,(3600*($O40-$O39)/(INDEX($T$5:$AB$6,MATCH(R$15,$S$5:$S$6,0),MATCH((CONCATENATE($P40,$Q40)),$T$4:$AB$4,0)))))</f>
        <v>1.1574074074074076E-3</v>
      </c>
      <c r="S40" s="45">
        <f t="shared" si="73"/>
        <v>1.4583333333333334E-3</v>
      </c>
      <c r="T40" s="1"/>
      <c r="U40" s="46"/>
      <c r="V40" s="1"/>
      <c r="W40" s="1"/>
    </row>
    <row r="41" spans="1:23" ht="13.5" customHeight="1" x14ac:dyDescent="0.25">
      <c r="A41" s="39">
        <f t="shared" ref="A41:E41" si="74">A40+TIME(0,0,(3600*($O41-$O40)/(INDEX($T$5:$AB$6,MATCH(A$15,$S$5:$S$6,0),MATCH(CONCATENATE($P41,$Q41),$T$4:$AB$4,0)))+$T$8))</f>
        <v>0.33351851851851838</v>
      </c>
      <c r="B41" s="40">
        <f t="shared" si="74"/>
        <v>0.41685185185185175</v>
      </c>
      <c r="C41" s="40">
        <f t="shared" si="74"/>
        <v>0.45157407407407391</v>
      </c>
      <c r="D41" s="40">
        <f t="shared" si="74"/>
        <v>0.48629629629629617</v>
      </c>
      <c r="E41" s="40">
        <f t="shared" si="74"/>
        <v>0.54185185185185192</v>
      </c>
      <c r="F41" s="42">
        <v>1</v>
      </c>
      <c r="G41" s="42">
        <v>25</v>
      </c>
      <c r="H41" s="42" t="s">
        <v>48</v>
      </c>
      <c r="I41" s="48">
        <v>0.20833333333333334</v>
      </c>
      <c r="J41" s="48">
        <v>0.22916666666666666</v>
      </c>
      <c r="K41" s="48">
        <v>0.2638888888888889</v>
      </c>
      <c r="L41" s="48">
        <v>0.30208333333333331</v>
      </c>
      <c r="M41" s="49">
        <v>0.33333333333333331</v>
      </c>
      <c r="O41" s="5">
        <f t="shared" si="3"/>
        <v>46.899999999999984</v>
      </c>
      <c r="P41" s="44" t="s">
        <v>47</v>
      </c>
      <c r="Q41" s="44" t="s">
        <v>46</v>
      </c>
      <c r="R41" s="45">
        <f t="shared" ref="R41:S41" si="75">TIME(0,0,(3600*($O41-$O40)/(INDEX($T$5:$AB$6,MATCH(R$15,$S$5:$S$6,0),MATCH((CONCATENATE($P41,$Q41)),$T$4:$AB$4,0)))))</f>
        <v>8.3333333333333339E-4</v>
      </c>
      <c r="S41" s="45">
        <f t="shared" si="75"/>
        <v>1.0416666666666667E-3</v>
      </c>
      <c r="T41" s="1"/>
      <c r="U41" s="46"/>
      <c r="V41" s="1"/>
      <c r="W41" s="1"/>
    </row>
    <row r="42" spans="1:23" ht="13.5" customHeight="1" x14ac:dyDescent="0.2">
      <c r="A42" s="50"/>
      <c r="B42" s="51"/>
      <c r="C42" s="51"/>
      <c r="D42" s="51"/>
      <c r="E42" s="51"/>
      <c r="F42" s="42"/>
      <c r="G42" s="52"/>
      <c r="H42" s="42"/>
      <c r="I42" s="51"/>
      <c r="J42" s="51"/>
      <c r="K42" s="51"/>
      <c r="L42" s="51"/>
      <c r="M42" s="53"/>
      <c r="Q42" s="61"/>
    </row>
    <row r="43" spans="1:23" ht="13.5" customHeight="1" x14ac:dyDescent="0.2">
      <c r="A43" s="54" t="s">
        <v>84</v>
      </c>
      <c r="B43" s="55" t="s">
        <v>84</v>
      </c>
      <c r="C43" s="55" t="s">
        <v>84</v>
      </c>
      <c r="D43" s="55" t="s">
        <v>84</v>
      </c>
      <c r="E43" s="55" t="s">
        <v>84</v>
      </c>
      <c r="F43" s="56"/>
      <c r="G43" s="55"/>
      <c r="H43" s="56"/>
      <c r="I43" s="57" t="s">
        <v>84</v>
      </c>
      <c r="J43" s="57" t="s">
        <v>84</v>
      </c>
      <c r="K43" s="57" t="s">
        <v>84</v>
      </c>
      <c r="L43" s="57" t="s">
        <v>84</v>
      </c>
      <c r="M43" s="58" t="s">
        <v>84</v>
      </c>
    </row>
    <row r="44" spans="1:23" ht="13.5" customHeight="1" thickBo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23" ht="12.75" customHeight="1" thickBot="1" x14ac:dyDescent="0.3">
      <c r="A45" s="92" t="s">
        <v>28</v>
      </c>
      <c r="B45" s="93"/>
      <c r="C45" s="93"/>
      <c r="D45" s="93"/>
      <c r="E45" s="93"/>
      <c r="F45" s="15" t="s">
        <v>29</v>
      </c>
      <c r="G45" s="16" t="s">
        <v>30</v>
      </c>
      <c r="H45" s="16" t="s">
        <v>31</v>
      </c>
      <c r="I45" s="94" t="s">
        <v>32</v>
      </c>
      <c r="J45" s="95"/>
      <c r="K45" s="95"/>
      <c r="L45" s="95"/>
      <c r="M45" s="96"/>
    </row>
    <row r="46" spans="1:23" ht="12.75" customHeight="1" thickBot="1" x14ac:dyDescent="0.3">
      <c r="A46" s="94" t="s">
        <v>33</v>
      </c>
      <c r="B46" s="95"/>
      <c r="C46" s="95"/>
      <c r="D46" s="95"/>
      <c r="E46" s="96"/>
      <c r="F46" s="18"/>
      <c r="G46" s="19" t="s">
        <v>34</v>
      </c>
      <c r="H46" s="20" t="s">
        <v>35</v>
      </c>
      <c r="I46" s="94" t="s">
        <v>33</v>
      </c>
      <c r="J46" s="95"/>
      <c r="K46" s="95"/>
      <c r="L46" s="95"/>
      <c r="M46" s="96"/>
    </row>
    <row r="47" spans="1:23" ht="12.75" customHeight="1" x14ac:dyDescent="0.25">
      <c r="A47" s="59" t="s">
        <v>74</v>
      </c>
      <c r="B47" s="60" t="s">
        <v>75</v>
      </c>
      <c r="C47" s="60" t="s">
        <v>76</v>
      </c>
      <c r="D47" s="60" t="s">
        <v>79</v>
      </c>
      <c r="E47" s="60" t="s">
        <v>80</v>
      </c>
      <c r="F47" s="23"/>
      <c r="G47" s="23"/>
      <c r="H47" s="60"/>
      <c r="I47" s="60" t="s">
        <v>74</v>
      </c>
      <c r="J47" s="60" t="s">
        <v>75</v>
      </c>
      <c r="K47" s="60" t="s">
        <v>76</v>
      </c>
      <c r="L47" s="60" t="s">
        <v>79</v>
      </c>
      <c r="M47" s="24" t="s">
        <v>80</v>
      </c>
    </row>
    <row r="48" spans="1:23" ht="12.75" customHeight="1" thickBot="1" x14ac:dyDescent="0.3">
      <c r="A48" s="26" t="s">
        <v>23</v>
      </c>
      <c r="B48" s="27" t="s">
        <v>23</v>
      </c>
      <c r="C48" s="27" t="s">
        <v>23</v>
      </c>
      <c r="D48" s="27" t="s">
        <v>23</v>
      </c>
      <c r="E48" s="27" t="s">
        <v>23</v>
      </c>
      <c r="F48" s="28"/>
      <c r="G48" s="28"/>
      <c r="H48" s="29"/>
      <c r="I48" s="27" t="s">
        <v>23</v>
      </c>
      <c r="J48" s="27" t="s">
        <v>23</v>
      </c>
      <c r="K48" s="27" t="s">
        <v>23</v>
      </c>
      <c r="L48" s="27" t="s">
        <v>23</v>
      </c>
      <c r="M48" s="30" t="s">
        <v>23</v>
      </c>
    </row>
    <row r="49" spans="1:13" ht="12.75" customHeight="1" x14ac:dyDescent="0.2">
      <c r="A49" s="67">
        <v>0.5625</v>
      </c>
      <c r="B49" s="68">
        <v>0.58333333333333337</v>
      </c>
      <c r="C49" s="68">
        <v>0.60416666666666663</v>
      </c>
      <c r="D49" s="68">
        <v>0.67708333333333337</v>
      </c>
      <c r="E49" s="68">
        <v>0.75</v>
      </c>
      <c r="F49" s="69">
        <v>0</v>
      </c>
      <c r="G49" s="70">
        <v>0</v>
      </c>
      <c r="H49" s="71" t="s">
        <v>73</v>
      </c>
      <c r="I49" s="72">
        <f>I50+TIME(0,0,(3600*($O17-$O16)/(INDEX($T$5:$AB$6,MATCH(I$15,$S$5:$S$6,0),MATCH(CONCATENATE($P17,$Q17),$T$4:$AB$4,0)))+$T$8))</f>
        <v>0.40990740740740728</v>
      </c>
      <c r="J49" s="72">
        <f t="shared" ref="J49:M64" si="76">J50+TIME(0,0,(3600*($O17-$O16)/(INDEX($T$5:$AB$6,MATCH(J$15,$S$5:$S$6,0),MATCH(CONCATENATE($P17,$Q17),$T$4:$AB$4,0)))+$T$8))</f>
        <v>0.54185185185185192</v>
      </c>
      <c r="K49" s="72">
        <f t="shared" si="76"/>
        <v>0.56268518518518529</v>
      </c>
      <c r="L49" s="72">
        <f t="shared" si="76"/>
        <v>0.59740740740740739</v>
      </c>
      <c r="M49" s="73">
        <f t="shared" si="76"/>
        <v>0.73629629629629634</v>
      </c>
    </row>
    <row r="50" spans="1:13" ht="12.75" customHeight="1" x14ac:dyDescent="0.2">
      <c r="A50" s="74">
        <f>A49+TIME(0,0,(3600*($O17-$O16)/(INDEX($T$5:$AB$6,MATCH(A$15,$S$5:$S$6,0),MATCH(CONCATENATE($P17,$Q17),$T$4:$AB$4,0)))+$T$8))</f>
        <v>0.56688657407407406</v>
      </c>
      <c r="B50" s="62">
        <f t="shared" ref="B50:E65" si="77">B49+TIME(0,0,(3600*($O17-$O16)/(INDEX($T$5:$AB$6,MATCH(B$15,$S$5:$S$6,0),MATCH(CONCATENATE($P17,$Q17),$T$4:$AB$4,0)))+$T$8))</f>
        <v>0.58771990740740743</v>
      </c>
      <c r="C50" s="62">
        <f t="shared" si="77"/>
        <v>0.60855324074074069</v>
      </c>
      <c r="D50" s="62">
        <f t="shared" si="77"/>
        <v>0.68146990740740743</v>
      </c>
      <c r="E50" s="63">
        <f t="shared" si="77"/>
        <v>0.75438657407407406</v>
      </c>
      <c r="F50" s="41">
        <v>4.8</v>
      </c>
      <c r="G50" s="42">
        <v>1</v>
      </c>
      <c r="H50" s="42" t="s">
        <v>91</v>
      </c>
      <c r="I50" s="66">
        <f t="shared" ref="I50:I73" si="78">I51+TIME(0,0,(3600*($O18-$O17)/(INDEX($T$5:$AB$6,MATCH(I$15,$S$5:$S$6,0),MATCH(CONCATENATE($P18,$Q18),$T$4:$AB$4,0)))+$T$8))</f>
        <v>0.40552083333333322</v>
      </c>
      <c r="J50" s="66">
        <f t="shared" si="76"/>
        <v>0.53746527777777786</v>
      </c>
      <c r="K50" s="66">
        <f t="shared" si="76"/>
        <v>0.55829861111111123</v>
      </c>
      <c r="L50" s="66">
        <f t="shared" si="76"/>
        <v>0.59302083333333333</v>
      </c>
      <c r="M50" s="75">
        <f t="shared" si="76"/>
        <v>0.73190972222222228</v>
      </c>
    </row>
    <row r="51" spans="1:13" ht="12.75" customHeight="1" x14ac:dyDescent="0.2">
      <c r="A51" s="74">
        <f t="shared" ref="A51:A74" si="79">A50+TIME(0,0,(3600*($O18-$O17)/(INDEX($T$5:$AB$6,MATCH(A$15,$S$5:$S$6,0),MATCH(CONCATENATE($P18,$Q18),$T$4:$AB$4,0)))+$T$8))</f>
        <v>0.57111111111111112</v>
      </c>
      <c r="B51" s="62">
        <f t="shared" si="77"/>
        <v>0.5919444444444445</v>
      </c>
      <c r="C51" s="62">
        <f t="shared" si="77"/>
        <v>0.61277777777777775</v>
      </c>
      <c r="D51" s="62">
        <f t="shared" si="77"/>
        <v>0.6856944444444445</v>
      </c>
      <c r="E51" s="63">
        <f t="shared" si="77"/>
        <v>0.75861111111111112</v>
      </c>
      <c r="F51" s="41">
        <v>4.5999999999999996</v>
      </c>
      <c r="G51" s="42">
        <v>2</v>
      </c>
      <c r="H51" s="64" t="s">
        <v>71</v>
      </c>
      <c r="I51" s="66">
        <f t="shared" si="78"/>
        <v>0.40129629629629621</v>
      </c>
      <c r="J51" s="66">
        <f t="shared" si="76"/>
        <v>0.53324074074074079</v>
      </c>
      <c r="K51" s="66">
        <f t="shared" si="76"/>
        <v>0.55407407407407416</v>
      </c>
      <c r="L51" s="66">
        <f t="shared" si="76"/>
        <v>0.58879629629629626</v>
      </c>
      <c r="M51" s="75">
        <f t="shared" si="76"/>
        <v>0.72768518518518521</v>
      </c>
    </row>
    <row r="52" spans="1:13" ht="12.75" customHeight="1" x14ac:dyDescent="0.2">
      <c r="A52" s="74">
        <f t="shared" si="79"/>
        <v>0.57374999999999998</v>
      </c>
      <c r="B52" s="62">
        <f t="shared" si="77"/>
        <v>0.59458333333333335</v>
      </c>
      <c r="C52" s="62">
        <f t="shared" si="77"/>
        <v>0.61541666666666661</v>
      </c>
      <c r="D52" s="62">
        <f t="shared" si="77"/>
        <v>0.68833333333333335</v>
      </c>
      <c r="E52" s="63">
        <f t="shared" si="77"/>
        <v>0.76124999999999998</v>
      </c>
      <c r="F52" s="41">
        <v>2.7</v>
      </c>
      <c r="G52" s="42">
        <v>3</v>
      </c>
      <c r="H52" s="64" t="s">
        <v>70</v>
      </c>
      <c r="I52" s="66">
        <f t="shared" si="78"/>
        <v>0.39865740740740729</v>
      </c>
      <c r="J52" s="66">
        <f t="shared" si="76"/>
        <v>0.53060185185185194</v>
      </c>
      <c r="K52" s="66">
        <f t="shared" si="76"/>
        <v>0.55143518518518531</v>
      </c>
      <c r="L52" s="66">
        <f t="shared" si="76"/>
        <v>0.5861574074074074</v>
      </c>
      <c r="M52" s="75">
        <f t="shared" si="76"/>
        <v>0.72504629629629636</v>
      </c>
    </row>
    <row r="53" spans="1:13" ht="12.75" customHeight="1" x14ac:dyDescent="0.2">
      <c r="A53" s="74">
        <f t="shared" si="79"/>
        <v>0.57513888888888887</v>
      </c>
      <c r="B53" s="62">
        <f t="shared" si="77"/>
        <v>0.59597222222222224</v>
      </c>
      <c r="C53" s="62">
        <f t="shared" si="77"/>
        <v>0.6168055555555555</v>
      </c>
      <c r="D53" s="62">
        <f t="shared" si="77"/>
        <v>0.68972222222222224</v>
      </c>
      <c r="E53" s="63">
        <f t="shared" si="77"/>
        <v>0.76263888888888887</v>
      </c>
      <c r="F53" s="41">
        <v>1.2</v>
      </c>
      <c r="G53" s="42">
        <v>4</v>
      </c>
      <c r="H53" s="64" t="s">
        <v>69</v>
      </c>
      <c r="I53" s="66">
        <f t="shared" si="78"/>
        <v>0.39726851851851841</v>
      </c>
      <c r="J53" s="66">
        <f t="shared" si="76"/>
        <v>0.52921296296296305</v>
      </c>
      <c r="K53" s="66">
        <f t="shared" si="76"/>
        <v>0.55004629629629642</v>
      </c>
      <c r="L53" s="66">
        <f t="shared" si="76"/>
        <v>0.58476851851851852</v>
      </c>
      <c r="M53" s="75">
        <f t="shared" si="76"/>
        <v>0.72365740740740747</v>
      </c>
    </row>
    <row r="54" spans="1:13" ht="12.75" customHeight="1" x14ac:dyDescent="0.2">
      <c r="A54" s="74">
        <f t="shared" si="79"/>
        <v>0.57603009259259252</v>
      </c>
      <c r="B54" s="62">
        <f t="shared" si="77"/>
        <v>0.59686342592592589</v>
      </c>
      <c r="C54" s="62">
        <f t="shared" si="77"/>
        <v>0.61769675925925915</v>
      </c>
      <c r="D54" s="62">
        <f t="shared" si="77"/>
        <v>0.69061342592592589</v>
      </c>
      <c r="E54" s="63">
        <f t="shared" si="77"/>
        <v>0.76353009259259252</v>
      </c>
      <c r="F54" s="41">
        <v>0.6</v>
      </c>
      <c r="G54" s="42">
        <v>5</v>
      </c>
      <c r="H54" s="64" t="s">
        <v>68</v>
      </c>
      <c r="I54" s="66">
        <f t="shared" si="78"/>
        <v>0.3963773148148147</v>
      </c>
      <c r="J54" s="66">
        <f t="shared" si="76"/>
        <v>0.52832175925925939</v>
      </c>
      <c r="K54" s="66">
        <f t="shared" si="76"/>
        <v>0.54915509259259276</v>
      </c>
      <c r="L54" s="66">
        <f t="shared" si="76"/>
        <v>0.58387731481481486</v>
      </c>
      <c r="M54" s="75">
        <f t="shared" si="76"/>
        <v>0.72276620370370381</v>
      </c>
    </row>
    <row r="55" spans="1:13" ht="12.75" customHeight="1" x14ac:dyDescent="0.2">
      <c r="A55" s="74">
        <f t="shared" si="79"/>
        <v>0.57700231481481479</v>
      </c>
      <c r="B55" s="62">
        <f t="shared" si="77"/>
        <v>0.59783564814814816</v>
      </c>
      <c r="C55" s="62">
        <f t="shared" si="77"/>
        <v>0.61866898148148142</v>
      </c>
      <c r="D55" s="62">
        <f t="shared" si="77"/>
        <v>0.69158564814814816</v>
      </c>
      <c r="E55" s="63">
        <f t="shared" si="77"/>
        <v>0.76450231481481479</v>
      </c>
      <c r="F55" s="41">
        <v>0.7</v>
      </c>
      <c r="G55" s="42">
        <v>6</v>
      </c>
      <c r="H55" s="64" t="s">
        <v>67</v>
      </c>
      <c r="I55" s="66">
        <f t="shared" si="78"/>
        <v>0.39540509259259249</v>
      </c>
      <c r="J55" s="66">
        <f t="shared" si="76"/>
        <v>0.52734953703703713</v>
      </c>
      <c r="K55" s="66">
        <f t="shared" si="76"/>
        <v>0.5481828703703705</v>
      </c>
      <c r="L55" s="66">
        <f t="shared" si="76"/>
        <v>0.5829050925925926</v>
      </c>
      <c r="M55" s="75">
        <f t="shared" si="76"/>
        <v>0.72179398148148155</v>
      </c>
    </row>
    <row r="56" spans="1:13" ht="12.75" customHeight="1" x14ac:dyDescent="0.2">
      <c r="A56" s="74">
        <f t="shared" si="79"/>
        <v>0.57797453703703705</v>
      </c>
      <c r="B56" s="62">
        <f t="shared" si="77"/>
        <v>0.59880787037037042</v>
      </c>
      <c r="C56" s="62">
        <f t="shared" si="77"/>
        <v>0.61964120370370368</v>
      </c>
      <c r="D56" s="62">
        <f t="shared" si="77"/>
        <v>0.69255787037037042</v>
      </c>
      <c r="E56" s="63">
        <f t="shared" si="77"/>
        <v>0.76547453703703705</v>
      </c>
      <c r="F56" s="42">
        <v>0.7</v>
      </c>
      <c r="G56" s="42">
        <v>7</v>
      </c>
      <c r="H56" s="64" t="s">
        <v>66</v>
      </c>
      <c r="I56" s="66">
        <f t="shared" si="78"/>
        <v>0.39443287037037028</v>
      </c>
      <c r="J56" s="66">
        <f t="shared" si="76"/>
        <v>0.52637731481481487</v>
      </c>
      <c r="K56" s="66">
        <f t="shared" si="76"/>
        <v>0.54721064814814824</v>
      </c>
      <c r="L56" s="66">
        <f t="shared" si="76"/>
        <v>0.58193287037037034</v>
      </c>
      <c r="M56" s="75">
        <f t="shared" si="76"/>
        <v>0.72082175925925929</v>
      </c>
    </row>
    <row r="57" spans="1:13" ht="12.75" customHeight="1" x14ac:dyDescent="0.2">
      <c r="A57" s="74">
        <f t="shared" si="79"/>
        <v>0.57878472222222221</v>
      </c>
      <c r="B57" s="62">
        <f t="shared" si="77"/>
        <v>0.59961805555555558</v>
      </c>
      <c r="C57" s="62">
        <f t="shared" si="77"/>
        <v>0.62045138888888884</v>
      </c>
      <c r="D57" s="62">
        <f t="shared" si="77"/>
        <v>0.69336805555555558</v>
      </c>
      <c r="E57" s="63">
        <f t="shared" si="77"/>
        <v>0.76628472222222221</v>
      </c>
      <c r="F57" s="42">
        <v>0.5</v>
      </c>
      <c r="G57" s="42">
        <v>8</v>
      </c>
      <c r="H57" s="64" t="s">
        <v>65</v>
      </c>
      <c r="I57" s="66">
        <f t="shared" si="78"/>
        <v>0.39362268518518512</v>
      </c>
      <c r="J57" s="66">
        <f t="shared" si="76"/>
        <v>0.5255671296296297</v>
      </c>
      <c r="K57" s="66">
        <f t="shared" si="76"/>
        <v>0.54640046296296307</v>
      </c>
      <c r="L57" s="66">
        <f t="shared" si="76"/>
        <v>0.58112268518518517</v>
      </c>
      <c r="M57" s="75">
        <f t="shared" si="76"/>
        <v>0.72001157407407412</v>
      </c>
    </row>
    <row r="58" spans="1:13" ht="12.75" customHeight="1" x14ac:dyDescent="0.2">
      <c r="A58" s="74">
        <f t="shared" si="79"/>
        <v>0.57950231481481485</v>
      </c>
      <c r="B58" s="62">
        <f t="shared" si="77"/>
        <v>0.60033564814814822</v>
      </c>
      <c r="C58" s="62">
        <f t="shared" si="77"/>
        <v>0.62116898148148147</v>
      </c>
      <c r="D58" s="62">
        <f t="shared" si="77"/>
        <v>0.69408564814814822</v>
      </c>
      <c r="E58" s="63">
        <f t="shared" si="77"/>
        <v>0.76700231481481485</v>
      </c>
      <c r="F58" s="42">
        <v>0.4</v>
      </c>
      <c r="G58" s="42">
        <v>9</v>
      </c>
      <c r="H58" s="64" t="s">
        <v>64</v>
      </c>
      <c r="I58" s="66">
        <f t="shared" si="78"/>
        <v>0.39290509259259254</v>
      </c>
      <c r="J58" s="66">
        <f t="shared" si="76"/>
        <v>0.52484953703703707</v>
      </c>
      <c r="K58" s="66">
        <f t="shared" si="76"/>
        <v>0.54568287037037044</v>
      </c>
      <c r="L58" s="66">
        <f t="shared" si="76"/>
        <v>0.58040509259259254</v>
      </c>
      <c r="M58" s="75">
        <f t="shared" si="76"/>
        <v>0.71929398148148149</v>
      </c>
    </row>
    <row r="59" spans="1:13" ht="12.75" customHeight="1" x14ac:dyDescent="0.2">
      <c r="A59" s="74">
        <f t="shared" si="79"/>
        <v>0.58021990740740748</v>
      </c>
      <c r="B59" s="62">
        <f t="shared" si="77"/>
        <v>0.60105324074074085</v>
      </c>
      <c r="C59" s="62">
        <f t="shared" si="77"/>
        <v>0.62188657407407411</v>
      </c>
      <c r="D59" s="62">
        <f t="shared" si="77"/>
        <v>0.69480324074074085</v>
      </c>
      <c r="E59" s="63">
        <f t="shared" si="77"/>
        <v>0.76771990740740748</v>
      </c>
      <c r="F59" s="42">
        <v>0.4</v>
      </c>
      <c r="G59" s="42">
        <v>10</v>
      </c>
      <c r="H59" s="64" t="s">
        <v>63</v>
      </c>
      <c r="I59" s="66">
        <f t="shared" si="78"/>
        <v>0.39218749999999997</v>
      </c>
      <c r="J59" s="66">
        <f t="shared" si="76"/>
        <v>0.52413194444444444</v>
      </c>
      <c r="K59" s="66">
        <f t="shared" si="76"/>
        <v>0.54496527777777781</v>
      </c>
      <c r="L59" s="66">
        <f t="shared" si="76"/>
        <v>0.57968749999999991</v>
      </c>
      <c r="M59" s="75">
        <f t="shared" si="76"/>
        <v>0.71857638888888886</v>
      </c>
    </row>
    <row r="60" spans="1:13" ht="12.75" customHeight="1" x14ac:dyDescent="0.2">
      <c r="A60" s="74">
        <f t="shared" si="79"/>
        <v>0.58160879629629636</v>
      </c>
      <c r="B60" s="62">
        <f t="shared" si="77"/>
        <v>0.60244212962962973</v>
      </c>
      <c r="C60" s="62">
        <f t="shared" si="77"/>
        <v>0.62327546296296299</v>
      </c>
      <c r="D60" s="62">
        <f t="shared" si="77"/>
        <v>0.69619212962962973</v>
      </c>
      <c r="E60" s="63">
        <f t="shared" si="77"/>
        <v>0.76910879629629636</v>
      </c>
      <c r="F60" s="42">
        <v>1.2</v>
      </c>
      <c r="G60" s="42">
        <v>11</v>
      </c>
      <c r="H60" s="64" t="s">
        <v>62</v>
      </c>
      <c r="I60" s="66">
        <f t="shared" si="78"/>
        <v>0.39079861111111108</v>
      </c>
      <c r="J60" s="66">
        <f t="shared" si="76"/>
        <v>0.52274305555555556</v>
      </c>
      <c r="K60" s="66">
        <f t="shared" si="76"/>
        <v>0.54357638888888893</v>
      </c>
      <c r="L60" s="66">
        <f t="shared" si="76"/>
        <v>0.57829861111111103</v>
      </c>
      <c r="M60" s="75">
        <f t="shared" si="76"/>
        <v>0.71718749999999998</v>
      </c>
    </row>
    <row r="61" spans="1:13" ht="12.75" customHeight="1" x14ac:dyDescent="0.2">
      <c r="A61" s="74">
        <f t="shared" si="79"/>
        <v>0.58299768518518524</v>
      </c>
      <c r="B61" s="62">
        <f t="shared" si="77"/>
        <v>0.60383101851851861</v>
      </c>
      <c r="C61" s="62">
        <f t="shared" si="77"/>
        <v>0.62466435185185187</v>
      </c>
      <c r="D61" s="62">
        <f t="shared" si="77"/>
        <v>0.69758101851851861</v>
      </c>
      <c r="E61" s="63">
        <f t="shared" si="77"/>
        <v>0.77049768518518524</v>
      </c>
      <c r="F61" s="42">
        <v>1.2</v>
      </c>
      <c r="G61" s="42">
        <v>12</v>
      </c>
      <c r="H61" s="64" t="s">
        <v>61</v>
      </c>
      <c r="I61" s="66">
        <f t="shared" si="78"/>
        <v>0.3894097222222222</v>
      </c>
      <c r="J61" s="66">
        <f t="shared" si="76"/>
        <v>0.52135416666666667</v>
      </c>
      <c r="K61" s="66">
        <f t="shared" si="76"/>
        <v>0.54218750000000004</v>
      </c>
      <c r="L61" s="66">
        <f t="shared" si="76"/>
        <v>0.57690972222222214</v>
      </c>
      <c r="M61" s="75">
        <f t="shared" si="76"/>
        <v>0.71579861111111109</v>
      </c>
    </row>
    <row r="62" spans="1:13" ht="12.75" customHeight="1" x14ac:dyDescent="0.2">
      <c r="A62" s="74">
        <f t="shared" si="79"/>
        <v>0.58704861111111117</v>
      </c>
      <c r="B62" s="62">
        <f t="shared" si="77"/>
        <v>0.60788194444444454</v>
      </c>
      <c r="C62" s="62">
        <f t="shared" si="77"/>
        <v>0.6287152777777778</v>
      </c>
      <c r="D62" s="62">
        <f t="shared" si="77"/>
        <v>0.70163194444444454</v>
      </c>
      <c r="E62" s="63">
        <f t="shared" si="77"/>
        <v>0.77454861111111117</v>
      </c>
      <c r="F62" s="42">
        <v>4.4000000000000004</v>
      </c>
      <c r="G62" s="42">
        <v>13</v>
      </c>
      <c r="H62" s="64" t="s">
        <v>60</v>
      </c>
      <c r="I62" s="66">
        <f t="shared" si="78"/>
        <v>0.38535879629629627</v>
      </c>
      <c r="J62" s="66">
        <f t="shared" si="76"/>
        <v>0.51730324074074074</v>
      </c>
      <c r="K62" s="66">
        <f t="shared" si="76"/>
        <v>0.53813657407407411</v>
      </c>
      <c r="L62" s="66">
        <f t="shared" si="76"/>
        <v>0.57285879629629621</v>
      </c>
      <c r="M62" s="75">
        <f t="shared" si="76"/>
        <v>0.71174768518518516</v>
      </c>
    </row>
    <row r="63" spans="1:13" ht="12.75" customHeight="1" x14ac:dyDescent="0.2">
      <c r="A63" s="74">
        <f t="shared" si="79"/>
        <v>0.58869212962962969</v>
      </c>
      <c r="B63" s="62">
        <f t="shared" si="77"/>
        <v>0.60952546296296306</v>
      </c>
      <c r="C63" s="62">
        <f t="shared" si="77"/>
        <v>0.63035879629629632</v>
      </c>
      <c r="D63" s="62">
        <f t="shared" si="77"/>
        <v>0.70327546296296306</v>
      </c>
      <c r="E63" s="63">
        <f t="shared" si="77"/>
        <v>0.77619212962962969</v>
      </c>
      <c r="F63" s="42">
        <v>1.5</v>
      </c>
      <c r="G63" s="42">
        <v>14</v>
      </c>
      <c r="H63" s="64" t="s">
        <v>59</v>
      </c>
      <c r="I63" s="66">
        <f t="shared" si="78"/>
        <v>0.38371527777777775</v>
      </c>
      <c r="J63" s="66">
        <f t="shared" si="76"/>
        <v>0.51565972222222223</v>
      </c>
      <c r="K63" s="66">
        <f t="shared" si="76"/>
        <v>0.5364930555555556</v>
      </c>
      <c r="L63" s="66">
        <f t="shared" si="76"/>
        <v>0.5712152777777777</v>
      </c>
      <c r="M63" s="75">
        <f t="shared" si="76"/>
        <v>0.71010416666666665</v>
      </c>
    </row>
    <row r="64" spans="1:13" ht="12.75" customHeight="1" x14ac:dyDescent="0.2">
      <c r="A64" s="74">
        <f t="shared" si="79"/>
        <v>0.59008101851851857</v>
      </c>
      <c r="B64" s="62">
        <f t="shared" si="77"/>
        <v>0.61091435185185194</v>
      </c>
      <c r="C64" s="62">
        <f t="shared" si="77"/>
        <v>0.6317476851851852</v>
      </c>
      <c r="D64" s="62">
        <f t="shared" si="77"/>
        <v>0.70466435185185194</v>
      </c>
      <c r="E64" s="63">
        <f t="shared" si="77"/>
        <v>0.77758101851851857</v>
      </c>
      <c r="F64" s="42">
        <v>1.2</v>
      </c>
      <c r="G64" s="42">
        <v>15</v>
      </c>
      <c r="H64" s="64" t="s">
        <v>58</v>
      </c>
      <c r="I64" s="66">
        <f t="shared" si="78"/>
        <v>0.38232638888888887</v>
      </c>
      <c r="J64" s="66">
        <f t="shared" si="76"/>
        <v>0.51427083333333334</v>
      </c>
      <c r="K64" s="66">
        <f t="shared" si="76"/>
        <v>0.53510416666666671</v>
      </c>
      <c r="L64" s="66">
        <f t="shared" si="76"/>
        <v>0.56982638888888881</v>
      </c>
      <c r="M64" s="75">
        <f t="shared" si="76"/>
        <v>0.70871527777777776</v>
      </c>
    </row>
    <row r="65" spans="1:13" ht="12.75" customHeight="1" x14ac:dyDescent="0.2">
      <c r="A65" s="74">
        <f t="shared" si="79"/>
        <v>0.59163194444444445</v>
      </c>
      <c r="B65" s="62">
        <f t="shared" si="77"/>
        <v>0.61246527777777782</v>
      </c>
      <c r="C65" s="62">
        <f t="shared" si="77"/>
        <v>0.63329861111111108</v>
      </c>
      <c r="D65" s="62">
        <f t="shared" si="77"/>
        <v>0.70621527777777782</v>
      </c>
      <c r="E65" s="63">
        <f t="shared" si="77"/>
        <v>0.77913194444444445</v>
      </c>
      <c r="F65" s="42">
        <v>1.4</v>
      </c>
      <c r="G65" s="42">
        <v>16</v>
      </c>
      <c r="H65" s="64" t="s">
        <v>57</v>
      </c>
      <c r="I65" s="66">
        <f t="shared" si="78"/>
        <v>0.38077546296296294</v>
      </c>
      <c r="J65" s="66">
        <f t="shared" ref="J65:J73" si="80">J66+TIME(0,0,(3600*($O33-$O32)/(INDEX($T$5:$AB$6,MATCH(J$15,$S$5:$S$6,0),MATCH(CONCATENATE($P33,$Q33),$T$4:$AB$4,0)))+$T$8))</f>
        <v>0.51271990740740747</v>
      </c>
      <c r="K65" s="66">
        <f t="shared" ref="K65:K73" si="81">K66+TIME(0,0,(3600*($O33-$O32)/(INDEX($T$5:$AB$6,MATCH(K$15,$S$5:$S$6,0),MATCH(CONCATENATE($P33,$Q33),$T$4:$AB$4,0)))+$T$8))</f>
        <v>0.53355324074074084</v>
      </c>
      <c r="L65" s="66">
        <f t="shared" ref="L65:L73" si="82">L66+TIME(0,0,(3600*($O33-$O32)/(INDEX($T$5:$AB$6,MATCH(L$15,$S$5:$S$6,0),MATCH(CONCATENATE($P33,$Q33),$T$4:$AB$4,0)))+$T$8))</f>
        <v>0.56827546296296294</v>
      </c>
      <c r="M65" s="75">
        <f t="shared" ref="M65:M73" si="83">M66+TIME(0,0,(3600*($O33-$O32)/(INDEX($T$5:$AB$6,MATCH(M$15,$S$5:$S$6,0),MATCH(CONCATENATE($P33,$Q33),$T$4:$AB$4,0)))+$T$8))</f>
        <v>0.70716435185185189</v>
      </c>
    </row>
    <row r="66" spans="1:13" ht="12.75" customHeight="1" x14ac:dyDescent="0.2">
      <c r="A66" s="74">
        <f t="shared" si="79"/>
        <v>0.59327546296296296</v>
      </c>
      <c r="B66" s="62">
        <f t="shared" ref="B66:B74" si="84">B65+TIME(0,0,(3600*($O33-$O32)/(INDEX($T$5:$AB$6,MATCH(B$15,$S$5:$S$6,0),MATCH(CONCATENATE($P33,$Q33),$T$4:$AB$4,0)))+$T$8))</f>
        <v>0.61410879629629633</v>
      </c>
      <c r="C66" s="62">
        <f t="shared" ref="C66:C74" si="85">C65+TIME(0,0,(3600*($O33-$O32)/(INDEX($T$5:$AB$6,MATCH(C$15,$S$5:$S$6,0),MATCH(CONCATENATE($P33,$Q33),$T$4:$AB$4,0)))+$T$8))</f>
        <v>0.63494212962962959</v>
      </c>
      <c r="D66" s="62">
        <f t="shared" ref="D66:D74" si="86">D65+TIME(0,0,(3600*($O33-$O32)/(INDEX($T$5:$AB$6,MATCH(D$15,$S$5:$S$6,0),MATCH(CONCATENATE($P33,$Q33),$T$4:$AB$4,0)))+$T$8))</f>
        <v>0.70785879629629633</v>
      </c>
      <c r="E66" s="63">
        <f t="shared" ref="E66:E74" si="87">E65+TIME(0,0,(3600*($O33-$O32)/(INDEX($T$5:$AB$6,MATCH(E$15,$S$5:$S$6,0),MATCH(CONCATENATE($P33,$Q33),$T$4:$AB$4,0)))+$T$8))</f>
        <v>0.78077546296296296</v>
      </c>
      <c r="F66" s="42">
        <v>1.5</v>
      </c>
      <c r="G66" s="42">
        <v>17</v>
      </c>
      <c r="H66" s="64" t="s">
        <v>56</v>
      </c>
      <c r="I66" s="66">
        <f t="shared" si="78"/>
        <v>0.37913194444444442</v>
      </c>
      <c r="J66" s="66">
        <f t="shared" si="80"/>
        <v>0.51107638888888896</v>
      </c>
      <c r="K66" s="66">
        <f t="shared" si="81"/>
        <v>0.53190972222222233</v>
      </c>
      <c r="L66" s="66">
        <f t="shared" si="82"/>
        <v>0.56663194444444442</v>
      </c>
      <c r="M66" s="75">
        <f t="shared" si="83"/>
        <v>0.70552083333333337</v>
      </c>
    </row>
    <row r="67" spans="1:13" ht="12.75" customHeight="1" x14ac:dyDescent="0.2">
      <c r="A67" s="74">
        <f t="shared" si="79"/>
        <v>0.5954976851851852</v>
      </c>
      <c r="B67" s="62">
        <f t="shared" si="84"/>
        <v>0.61633101851851857</v>
      </c>
      <c r="C67" s="62">
        <f t="shared" si="85"/>
        <v>0.63716435185185183</v>
      </c>
      <c r="D67" s="62">
        <f t="shared" si="86"/>
        <v>0.71008101851851857</v>
      </c>
      <c r="E67" s="63">
        <f t="shared" si="87"/>
        <v>0.7829976851851852</v>
      </c>
      <c r="F67" s="42">
        <v>2.2000000000000002</v>
      </c>
      <c r="G67" s="42">
        <v>18</v>
      </c>
      <c r="H67" s="64" t="s">
        <v>55</v>
      </c>
      <c r="I67" s="66">
        <f t="shared" si="78"/>
        <v>0.37690972222222219</v>
      </c>
      <c r="J67" s="66">
        <f t="shared" si="80"/>
        <v>0.50885416666666672</v>
      </c>
      <c r="K67" s="66">
        <f t="shared" si="81"/>
        <v>0.52968750000000009</v>
      </c>
      <c r="L67" s="66">
        <f t="shared" si="82"/>
        <v>0.56440972222222219</v>
      </c>
      <c r="M67" s="75">
        <f t="shared" si="83"/>
        <v>0.70329861111111114</v>
      </c>
    </row>
    <row r="68" spans="1:13" ht="12.75" customHeight="1" x14ac:dyDescent="0.2">
      <c r="A68" s="74">
        <f t="shared" si="79"/>
        <v>0.59771990740740744</v>
      </c>
      <c r="B68" s="62">
        <f t="shared" si="84"/>
        <v>0.61855324074074081</v>
      </c>
      <c r="C68" s="62">
        <f t="shared" si="85"/>
        <v>0.63938657407407407</v>
      </c>
      <c r="D68" s="62">
        <f t="shared" si="86"/>
        <v>0.71230324074074081</v>
      </c>
      <c r="E68" s="63">
        <f t="shared" si="87"/>
        <v>0.78521990740740744</v>
      </c>
      <c r="F68" s="42">
        <v>2.2000000000000002</v>
      </c>
      <c r="G68" s="42">
        <v>19</v>
      </c>
      <c r="H68" s="64" t="s">
        <v>54</v>
      </c>
      <c r="I68" s="66">
        <f t="shared" si="78"/>
        <v>0.37468749999999995</v>
      </c>
      <c r="J68" s="66">
        <f t="shared" si="80"/>
        <v>0.50663194444444448</v>
      </c>
      <c r="K68" s="66">
        <f t="shared" si="81"/>
        <v>0.52746527777777785</v>
      </c>
      <c r="L68" s="66">
        <f t="shared" si="82"/>
        <v>0.56218749999999995</v>
      </c>
      <c r="M68" s="75">
        <f t="shared" si="83"/>
        <v>0.7010763888888889</v>
      </c>
    </row>
    <row r="69" spans="1:13" ht="12.75" customHeight="1" x14ac:dyDescent="0.2">
      <c r="A69" s="74">
        <f t="shared" si="79"/>
        <v>0.60168981481481487</v>
      </c>
      <c r="B69" s="62">
        <f t="shared" si="84"/>
        <v>0.62252314814814824</v>
      </c>
      <c r="C69" s="62">
        <f t="shared" si="85"/>
        <v>0.6433564814814815</v>
      </c>
      <c r="D69" s="62">
        <f t="shared" si="86"/>
        <v>0.71627314814814824</v>
      </c>
      <c r="E69" s="63">
        <f t="shared" si="87"/>
        <v>0.78918981481481487</v>
      </c>
      <c r="F69" s="42">
        <v>4.3</v>
      </c>
      <c r="G69" s="42">
        <v>20</v>
      </c>
      <c r="H69" s="64" t="s">
        <v>53</v>
      </c>
      <c r="I69" s="66">
        <f t="shared" si="78"/>
        <v>0.37071759259259257</v>
      </c>
      <c r="J69" s="66">
        <f t="shared" si="80"/>
        <v>0.50266203703703705</v>
      </c>
      <c r="K69" s="66">
        <f t="shared" si="81"/>
        <v>0.52349537037037042</v>
      </c>
      <c r="L69" s="66">
        <f t="shared" si="82"/>
        <v>0.55821759259259252</v>
      </c>
      <c r="M69" s="75">
        <f t="shared" si="83"/>
        <v>0.69710648148148147</v>
      </c>
    </row>
    <row r="70" spans="1:13" ht="12.75" customHeight="1" x14ac:dyDescent="0.2">
      <c r="A70" s="74">
        <f t="shared" si="79"/>
        <v>0.60532407407407418</v>
      </c>
      <c r="B70" s="62">
        <f t="shared" si="84"/>
        <v>0.62615740740740755</v>
      </c>
      <c r="C70" s="62">
        <f t="shared" si="85"/>
        <v>0.64699074074074081</v>
      </c>
      <c r="D70" s="62">
        <f t="shared" si="86"/>
        <v>0.71990740740740755</v>
      </c>
      <c r="E70" s="63">
        <f t="shared" si="87"/>
        <v>0.79282407407407418</v>
      </c>
      <c r="F70" s="42">
        <v>3.9</v>
      </c>
      <c r="G70" s="42">
        <v>21</v>
      </c>
      <c r="H70" s="64" t="s">
        <v>52</v>
      </c>
      <c r="I70" s="66">
        <f t="shared" si="78"/>
        <v>0.36708333333333332</v>
      </c>
      <c r="J70" s="66">
        <f t="shared" si="80"/>
        <v>0.49902777777777779</v>
      </c>
      <c r="K70" s="66">
        <f t="shared" si="81"/>
        <v>0.51986111111111111</v>
      </c>
      <c r="L70" s="66">
        <f t="shared" si="82"/>
        <v>0.55458333333333321</v>
      </c>
      <c r="M70" s="75">
        <f t="shared" si="83"/>
        <v>0.69347222222222216</v>
      </c>
    </row>
    <row r="71" spans="1:13" ht="12.75" customHeight="1" x14ac:dyDescent="0.2">
      <c r="A71" s="74">
        <f t="shared" si="79"/>
        <v>0.60645833333333343</v>
      </c>
      <c r="B71" s="62">
        <f t="shared" si="84"/>
        <v>0.6272916666666668</v>
      </c>
      <c r="C71" s="62">
        <f t="shared" si="85"/>
        <v>0.64812500000000006</v>
      </c>
      <c r="D71" s="62">
        <f t="shared" si="86"/>
        <v>0.7210416666666668</v>
      </c>
      <c r="E71" s="63">
        <f t="shared" si="87"/>
        <v>0.79395833333333343</v>
      </c>
      <c r="F71" s="42">
        <v>0.9</v>
      </c>
      <c r="G71" s="42">
        <v>22</v>
      </c>
      <c r="H71" s="64" t="s">
        <v>51</v>
      </c>
      <c r="I71" s="66">
        <f t="shared" si="78"/>
        <v>0.36594907407407407</v>
      </c>
      <c r="J71" s="66">
        <f t="shared" si="80"/>
        <v>0.49789351851851854</v>
      </c>
      <c r="K71" s="66">
        <f t="shared" si="81"/>
        <v>0.51872685185185186</v>
      </c>
      <c r="L71" s="66">
        <f t="shared" si="82"/>
        <v>0.55344907407407395</v>
      </c>
      <c r="M71" s="75">
        <f t="shared" si="83"/>
        <v>0.69233796296296291</v>
      </c>
    </row>
    <row r="72" spans="1:13" ht="12.75" customHeight="1" x14ac:dyDescent="0.2">
      <c r="A72" s="74">
        <f t="shared" si="79"/>
        <v>0.60851851851851857</v>
      </c>
      <c r="B72" s="62">
        <f t="shared" si="84"/>
        <v>0.62935185185185194</v>
      </c>
      <c r="C72" s="62">
        <f t="shared" si="85"/>
        <v>0.6501851851851852</v>
      </c>
      <c r="D72" s="62">
        <f t="shared" si="86"/>
        <v>0.72310185185185194</v>
      </c>
      <c r="E72" s="63">
        <f t="shared" si="87"/>
        <v>0.79601851851851857</v>
      </c>
      <c r="F72" s="42">
        <v>2</v>
      </c>
      <c r="G72" s="42">
        <v>23</v>
      </c>
      <c r="H72" s="64" t="s">
        <v>50</v>
      </c>
      <c r="I72" s="66">
        <f t="shared" si="78"/>
        <v>0.36388888888888887</v>
      </c>
      <c r="J72" s="66">
        <f t="shared" si="80"/>
        <v>0.49583333333333335</v>
      </c>
      <c r="K72" s="66">
        <f t="shared" si="81"/>
        <v>0.51666666666666672</v>
      </c>
      <c r="L72" s="66">
        <f t="shared" si="82"/>
        <v>0.55138888888888882</v>
      </c>
      <c r="M72" s="75">
        <f t="shared" si="83"/>
        <v>0.69027777777777777</v>
      </c>
    </row>
    <row r="73" spans="1:13" ht="12.75" customHeight="1" x14ac:dyDescent="0.2">
      <c r="A73" s="74">
        <f t="shared" si="79"/>
        <v>0.61006944444444444</v>
      </c>
      <c r="B73" s="62">
        <f t="shared" si="84"/>
        <v>0.63090277777777781</v>
      </c>
      <c r="C73" s="62">
        <f t="shared" si="85"/>
        <v>0.65173611111111107</v>
      </c>
      <c r="D73" s="62">
        <f t="shared" si="86"/>
        <v>0.72465277777777781</v>
      </c>
      <c r="E73" s="63">
        <f t="shared" si="87"/>
        <v>0.79756944444444444</v>
      </c>
      <c r="F73" s="42">
        <v>1.4</v>
      </c>
      <c r="G73" s="42">
        <v>24</v>
      </c>
      <c r="H73" s="64" t="s">
        <v>49</v>
      </c>
      <c r="I73" s="66">
        <f t="shared" si="78"/>
        <v>0.36233796296296295</v>
      </c>
      <c r="J73" s="66">
        <f t="shared" si="80"/>
        <v>0.49428240740740742</v>
      </c>
      <c r="K73" s="66">
        <f t="shared" si="81"/>
        <v>0.51511574074074085</v>
      </c>
      <c r="L73" s="66">
        <f t="shared" si="82"/>
        <v>0.54983796296296295</v>
      </c>
      <c r="M73" s="75">
        <f t="shared" si="83"/>
        <v>0.6887268518518519</v>
      </c>
    </row>
    <row r="74" spans="1:13" ht="12.75" customHeight="1" x14ac:dyDescent="0.2">
      <c r="A74" s="74">
        <f t="shared" si="79"/>
        <v>0.61129629629629634</v>
      </c>
      <c r="B74" s="62">
        <f t="shared" si="84"/>
        <v>0.63212962962962971</v>
      </c>
      <c r="C74" s="62">
        <f t="shared" si="85"/>
        <v>0.65296296296296297</v>
      </c>
      <c r="D74" s="62">
        <f t="shared" si="86"/>
        <v>0.72587962962962971</v>
      </c>
      <c r="E74" s="63">
        <f t="shared" si="87"/>
        <v>0.79879629629629634</v>
      </c>
      <c r="F74" s="42">
        <v>1</v>
      </c>
      <c r="G74" s="42">
        <v>25</v>
      </c>
      <c r="H74" s="42" t="s">
        <v>48</v>
      </c>
      <c r="I74" s="65">
        <v>0.3611111111111111</v>
      </c>
      <c r="J74" s="65">
        <v>0.49305555555555558</v>
      </c>
      <c r="K74" s="65">
        <v>0.51388888888888895</v>
      </c>
      <c r="L74" s="65">
        <v>0.54861111111111105</v>
      </c>
      <c r="M74" s="76">
        <v>0.6875</v>
      </c>
    </row>
    <row r="75" spans="1:13" ht="12.75" customHeight="1" x14ac:dyDescent="0.2">
      <c r="A75" s="77"/>
      <c r="B75" s="51"/>
      <c r="C75" s="51"/>
      <c r="D75" s="51"/>
      <c r="E75" s="51"/>
      <c r="F75" s="42"/>
      <c r="G75" s="52"/>
      <c r="H75" s="42"/>
      <c r="I75" s="51"/>
      <c r="J75" s="51"/>
      <c r="K75" s="51"/>
      <c r="L75" s="51"/>
      <c r="M75" s="78"/>
    </row>
    <row r="76" spans="1:13" ht="12.75" customHeight="1" thickBot="1" x14ac:dyDescent="0.25">
      <c r="A76" s="79" t="s">
        <v>84</v>
      </c>
      <c r="B76" s="80" t="s">
        <v>84</v>
      </c>
      <c r="C76" s="80" t="s">
        <v>84</v>
      </c>
      <c r="D76" s="80" t="s">
        <v>84</v>
      </c>
      <c r="E76" s="80" t="s">
        <v>84</v>
      </c>
      <c r="F76" s="81"/>
      <c r="G76" s="80"/>
      <c r="H76" s="81"/>
      <c r="I76" s="82" t="s">
        <v>84</v>
      </c>
      <c r="J76" s="82" t="s">
        <v>84</v>
      </c>
      <c r="K76" s="82" t="s">
        <v>84</v>
      </c>
      <c r="L76" s="82" t="s">
        <v>84</v>
      </c>
      <c r="M76" s="83" t="s">
        <v>84</v>
      </c>
    </row>
    <row r="77" spans="1:13" ht="12.75" customHeight="1" thickBo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2.75" customHeight="1" thickBot="1" x14ac:dyDescent="0.3">
      <c r="A78" s="92" t="s">
        <v>28</v>
      </c>
      <c r="B78" s="93"/>
      <c r="C78" s="93"/>
      <c r="D78" s="93"/>
      <c r="E78" s="93"/>
      <c r="F78" s="15" t="s">
        <v>29</v>
      </c>
      <c r="G78" s="16" t="s">
        <v>30</v>
      </c>
      <c r="H78" s="16" t="s">
        <v>31</v>
      </c>
      <c r="I78" s="94" t="s">
        <v>32</v>
      </c>
      <c r="J78" s="95"/>
      <c r="K78" s="95"/>
      <c r="L78" s="95"/>
      <c r="M78" s="96"/>
    </row>
    <row r="79" spans="1:13" ht="12.75" customHeight="1" thickBot="1" x14ac:dyDescent="0.3">
      <c r="A79" s="94" t="s">
        <v>33</v>
      </c>
      <c r="B79" s="95"/>
      <c r="C79" s="95"/>
      <c r="D79" s="95"/>
      <c r="E79" s="96"/>
      <c r="F79" s="18"/>
      <c r="G79" s="19" t="s">
        <v>34</v>
      </c>
      <c r="H79" s="20" t="s">
        <v>35</v>
      </c>
      <c r="I79" s="94" t="s">
        <v>33</v>
      </c>
      <c r="J79" s="95"/>
      <c r="K79" s="95"/>
      <c r="L79" s="95"/>
      <c r="M79" s="96"/>
    </row>
    <row r="80" spans="1:13" ht="12.75" customHeight="1" x14ac:dyDescent="0.25">
      <c r="A80" s="59" t="s">
        <v>81</v>
      </c>
      <c r="B80" s="60" t="s">
        <v>82</v>
      </c>
      <c r="C80" s="60" t="s">
        <v>85</v>
      </c>
      <c r="D80" s="60" t="s">
        <v>86</v>
      </c>
      <c r="E80" s="60" t="s">
        <v>87</v>
      </c>
      <c r="F80" s="23"/>
      <c r="G80" s="23"/>
      <c r="H80" s="60"/>
      <c r="I80" s="60" t="s">
        <v>81</v>
      </c>
      <c r="J80" s="60" t="s">
        <v>82</v>
      </c>
      <c r="K80" s="60" t="s">
        <v>85</v>
      </c>
      <c r="L80" s="60" t="s">
        <v>86</v>
      </c>
      <c r="M80" s="24" t="s">
        <v>87</v>
      </c>
    </row>
    <row r="81" spans="1:13" ht="12.75" customHeight="1" thickBot="1" x14ac:dyDescent="0.3">
      <c r="A81" s="26" t="s">
        <v>23</v>
      </c>
      <c r="B81" s="27" t="s">
        <v>23</v>
      </c>
      <c r="C81" s="27" t="s">
        <v>23</v>
      </c>
      <c r="D81" s="27" t="s">
        <v>23</v>
      </c>
      <c r="E81" s="27" t="s">
        <v>23</v>
      </c>
      <c r="F81" s="28"/>
      <c r="G81" s="28"/>
      <c r="H81" s="29"/>
      <c r="I81" s="27" t="s">
        <v>23</v>
      </c>
      <c r="J81" s="27" t="s">
        <v>23</v>
      </c>
      <c r="K81" s="27" t="s">
        <v>23</v>
      </c>
      <c r="L81" s="27" t="s">
        <v>23</v>
      </c>
      <c r="M81" s="30" t="s">
        <v>23</v>
      </c>
    </row>
    <row r="82" spans="1:13" ht="12.75" customHeight="1" x14ac:dyDescent="0.2">
      <c r="A82" s="67">
        <v>0.8125</v>
      </c>
      <c r="B82" s="68">
        <v>0.83333333333333337</v>
      </c>
      <c r="C82" s="68">
        <v>0.28472222222222221</v>
      </c>
      <c r="D82" s="68">
        <v>0.49305555555555558</v>
      </c>
      <c r="E82" s="68">
        <v>0.40277777777777773</v>
      </c>
      <c r="F82" s="69">
        <v>0</v>
      </c>
      <c r="G82" s="70">
        <v>0</v>
      </c>
      <c r="H82" s="71" t="s">
        <v>73</v>
      </c>
      <c r="I82" s="72">
        <f>I83+TIME(0,0,(3600*($O17-$O16)/(INDEX($T$5:$AB$6,MATCH(I$15,$S$5:$S$6,0),MATCH(CONCATENATE($P17,$Q17),$T$4:$AB$4,0)))+$T$8))</f>
        <v>0.77101851851851855</v>
      </c>
      <c r="J82" s="72">
        <f>J83+TIME(0,0,(3600*($O17-$O16)/(INDEX($T$5:$AB$6,MATCH(J$15,$S$5:$S$6,0),MATCH(CONCATENATE($P17,$Q17),$T$4:$AB$4,0)))+$T$8))</f>
        <v>0.79879629629629634</v>
      </c>
      <c r="K82" s="72">
        <f t="shared" ref="K82:M82" si="88">K83+TIME(0,0,(3600*($O17-$O16)/(INDEX($T$5:$AB$6,MATCH(K$15,$S$5:$S$6,0),MATCH(CONCATENATE($P17,$Q17),$T$4:$AB$4,0)))+$T$8))</f>
        <v>0.2571296296296296</v>
      </c>
      <c r="L82" s="72">
        <f t="shared" si="88"/>
        <v>0.31268518518518507</v>
      </c>
      <c r="M82" s="73">
        <f t="shared" si="88"/>
        <v>0.35087962962962949</v>
      </c>
    </row>
    <row r="83" spans="1:13" ht="12.75" customHeight="1" x14ac:dyDescent="0.2">
      <c r="A83" s="74">
        <f>A82+TIME(0,0,(3600*($O17-$O16)/(INDEX($T$5:$AB$6,MATCH(A$15,$S$5:$S$6,0),MATCH(CONCATENATE($P17,$Q17),$T$4:$AB$4,0)))+$T$8))</f>
        <v>0.81688657407407406</v>
      </c>
      <c r="B83" s="63">
        <f>B82+TIME(0,0,(3600*($O17-$O16)/(INDEX($T$5:$AB$6,MATCH(B$15,$S$5:$S$6,0),MATCH(CONCATENATE($P17,$Q17),$T$4:$AB$4,0)))+$T$8))</f>
        <v>0.83771990740740743</v>
      </c>
      <c r="C83" s="63">
        <f t="shared" ref="C83:E83" si="89">C82+TIME(0,0,(3600*($O17-$O16)/(INDEX($T$5:$AB$6,MATCH(C$15,$S$5:$S$6,0),MATCH(CONCATENATE($P17,$Q17),$T$4:$AB$4,0)))+$T$8))</f>
        <v>0.28910879629629627</v>
      </c>
      <c r="D83" s="63">
        <f t="shared" si="89"/>
        <v>0.49744212962962964</v>
      </c>
      <c r="E83" s="63">
        <f t="shared" si="89"/>
        <v>0.40716435185185179</v>
      </c>
      <c r="F83" s="41">
        <v>4.8</v>
      </c>
      <c r="G83" s="42">
        <v>1</v>
      </c>
      <c r="H83" s="42" t="s">
        <v>91</v>
      </c>
      <c r="I83" s="66">
        <f t="shared" ref="I83:J106" si="90">I84+TIME(0,0,(3600*($O18-$O17)/(INDEX($T$5:$AB$6,MATCH(I$15,$S$5:$S$6,0),MATCH(CONCATENATE($P18,$Q18),$T$4:$AB$4,0)))+$T$8))</f>
        <v>0.76663194444444449</v>
      </c>
      <c r="J83" s="66">
        <f t="shared" si="90"/>
        <v>0.79440972222222228</v>
      </c>
      <c r="K83" s="66">
        <f t="shared" ref="K83:M83" si="91">K84+TIME(0,0,(3600*($O18-$O17)/(INDEX($T$5:$AB$6,MATCH(K$15,$S$5:$S$6,0),MATCH(CONCATENATE($P18,$Q18),$T$4:$AB$4,0)))+$T$8))</f>
        <v>0.25274305555555554</v>
      </c>
      <c r="L83" s="66">
        <f t="shared" si="91"/>
        <v>0.30829861111111101</v>
      </c>
      <c r="M83" s="75">
        <f t="shared" si="91"/>
        <v>0.34649305555555543</v>
      </c>
    </row>
    <row r="84" spans="1:13" ht="12.75" customHeight="1" x14ac:dyDescent="0.2">
      <c r="A84" s="74">
        <f t="shared" ref="A84:B107" si="92">A83+TIME(0,0,(3600*($O18-$O17)/(INDEX($T$5:$AB$6,MATCH(A$15,$S$5:$S$6,0),MATCH(CONCATENATE($P18,$Q18),$T$4:$AB$4,0)))+$T$8))</f>
        <v>0.82111111111111112</v>
      </c>
      <c r="B84" s="63">
        <f t="shared" si="92"/>
        <v>0.8419444444444445</v>
      </c>
      <c r="C84" s="63">
        <f t="shared" ref="C84:E84" si="93">C83+TIME(0,0,(3600*($O18-$O17)/(INDEX($T$5:$AB$6,MATCH(C$15,$S$5:$S$6,0),MATCH(CONCATENATE($P18,$Q18),$T$4:$AB$4,0)))+$T$8))</f>
        <v>0.29333333333333328</v>
      </c>
      <c r="D84" s="63">
        <f t="shared" si="93"/>
        <v>0.50166666666666671</v>
      </c>
      <c r="E84" s="63">
        <f t="shared" si="93"/>
        <v>0.4113888888888888</v>
      </c>
      <c r="F84" s="41">
        <v>4.5999999999999996</v>
      </c>
      <c r="G84" s="42">
        <v>2</v>
      </c>
      <c r="H84" s="64" t="s">
        <v>71</v>
      </c>
      <c r="I84" s="66">
        <f t="shared" si="90"/>
        <v>0.76240740740740742</v>
      </c>
      <c r="J84" s="66">
        <f t="shared" si="90"/>
        <v>0.79018518518518521</v>
      </c>
      <c r="K84" s="66">
        <f t="shared" ref="K84:M84" si="94">K85+TIME(0,0,(3600*($O19-$O18)/(INDEX($T$5:$AB$6,MATCH(K$15,$S$5:$S$6,0),MATCH(CONCATENATE($P19,$Q19),$T$4:$AB$4,0)))+$T$8))</f>
        <v>0.24851851851851853</v>
      </c>
      <c r="L84" s="66">
        <f t="shared" si="94"/>
        <v>0.304074074074074</v>
      </c>
      <c r="M84" s="75">
        <f t="shared" si="94"/>
        <v>0.34226851851851842</v>
      </c>
    </row>
    <row r="85" spans="1:13" ht="12.75" customHeight="1" x14ac:dyDescent="0.2">
      <c r="A85" s="74">
        <f t="shared" si="92"/>
        <v>0.82374999999999998</v>
      </c>
      <c r="B85" s="63">
        <f t="shared" si="92"/>
        <v>0.84458333333333335</v>
      </c>
      <c r="C85" s="63">
        <f t="shared" ref="C85:E85" si="95">C84+TIME(0,0,(3600*($O19-$O18)/(INDEX($T$5:$AB$6,MATCH(C$15,$S$5:$S$6,0),MATCH(CONCATENATE($P19,$Q19),$T$4:$AB$4,0)))+$T$8))</f>
        <v>0.29597222222222219</v>
      </c>
      <c r="D85" s="63">
        <f t="shared" si="95"/>
        <v>0.50430555555555556</v>
      </c>
      <c r="E85" s="63">
        <f t="shared" si="95"/>
        <v>0.41402777777777772</v>
      </c>
      <c r="F85" s="41">
        <v>2.7</v>
      </c>
      <c r="G85" s="42">
        <v>3</v>
      </c>
      <c r="H85" s="64" t="s">
        <v>70</v>
      </c>
      <c r="I85" s="66">
        <f t="shared" si="90"/>
        <v>0.75976851851851857</v>
      </c>
      <c r="J85" s="66">
        <f t="shared" si="90"/>
        <v>0.78754629629629636</v>
      </c>
      <c r="K85" s="66">
        <f t="shared" ref="K85:M85" si="96">K86+TIME(0,0,(3600*($O20-$O19)/(INDEX($T$5:$AB$6,MATCH(K$15,$S$5:$S$6,0),MATCH(CONCATENATE($P20,$Q20),$T$4:$AB$4,0)))+$T$8))</f>
        <v>0.24587962962962964</v>
      </c>
      <c r="L85" s="66">
        <f t="shared" si="96"/>
        <v>0.30143518518518508</v>
      </c>
      <c r="M85" s="75">
        <f t="shared" si="96"/>
        <v>0.3396296296296295</v>
      </c>
    </row>
    <row r="86" spans="1:13" ht="12.75" customHeight="1" x14ac:dyDescent="0.2">
      <c r="A86" s="74">
        <f t="shared" si="92"/>
        <v>0.82513888888888887</v>
      </c>
      <c r="B86" s="63">
        <f t="shared" si="92"/>
        <v>0.84597222222222224</v>
      </c>
      <c r="C86" s="63">
        <f t="shared" ref="C86:E86" si="97">C85+TIME(0,0,(3600*($O20-$O19)/(INDEX($T$5:$AB$6,MATCH(C$15,$S$5:$S$6,0),MATCH(CONCATENATE($P20,$Q20),$T$4:$AB$4,0)))+$T$8))</f>
        <v>0.29736111111111108</v>
      </c>
      <c r="D86" s="63">
        <f t="shared" si="97"/>
        <v>0.50569444444444445</v>
      </c>
      <c r="E86" s="63">
        <f t="shared" si="97"/>
        <v>0.4154166666666666</v>
      </c>
      <c r="F86" s="41">
        <v>1.2</v>
      </c>
      <c r="G86" s="42">
        <v>4</v>
      </c>
      <c r="H86" s="64" t="s">
        <v>69</v>
      </c>
      <c r="I86" s="66">
        <f t="shared" si="90"/>
        <v>0.75837962962962968</v>
      </c>
      <c r="J86" s="66">
        <f t="shared" si="90"/>
        <v>0.78615740740740747</v>
      </c>
      <c r="K86" s="66">
        <f t="shared" ref="K86:M86" si="98">K87+TIME(0,0,(3600*($O21-$O20)/(INDEX($T$5:$AB$6,MATCH(K$15,$S$5:$S$6,0),MATCH(CONCATENATE($P21,$Q21),$T$4:$AB$4,0)))+$T$8))</f>
        <v>0.24449074074074076</v>
      </c>
      <c r="L86" s="66">
        <f t="shared" si="98"/>
        <v>0.3000462962962962</v>
      </c>
      <c r="M86" s="75">
        <f t="shared" si="98"/>
        <v>0.33824074074074062</v>
      </c>
    </row>
    <row r="87" spans="1:13" ht="12.75" customHeight="1" x14ac:dyDescent="0.2">
      <c r="A87" s="74">
        <f t="shared" si="92"/>
        <v>0.82603009259259252</v>
      </c>
      <c r="B87" s="63">
        <f t="shared" si="92"/>
        <v>0.84686342592592589</v>
      </c>
      <c r="C87" s="63">
        <f t="shared" ref="C87:E87" si="99">C86+TIME(0,0,(3600*($O21-$O20)/(INDEX($T$5:$AB$6,MATCH(C$15,$S$5:$S$6,0),MATCH(CONCATENATE($P21,$Q21),$T$4:$AB$4,0)))+$T$8))</f>
        <v>0.29825231481481479</v>
      </c>
      <c r="D87" s="63">
        <f t="shared" si="99"/>
        <v>0.5065856481481481</v>
      </c>
      <c r="E87" s="63">
        <f t="shared" si="99"/>
        <v>0.41630787037037031</v>
      </c>
      <c r="F87" s="41">
        <v>0.6</v>
      </c>
      <c r="G87" s="42">
        <v>5</v>
      </c>
      <c r="H87" s="64" t="s">
        <v>68</v>
      </c>
      <c r="I87" s="66">
        <f t="shared" si="90"/>
        <v>0.75748842592592602</v>
      </c>
      <c r="J87" s="66">
        <f t="shared" si="90"/>
        <v>0.78526620370370381</v>
      </c>
      <c r="K87" s="66">
        <f t="shared" ref="K87:M87" si="100">K88+TIME(0,0,(3600*($O22-$O21)/(INDEX($T$5:$AB$6,MATCH(K$15,$S$5:$S$6,0),MATCH(CONCATENATE($P22,$Q22),$T$4:$AB$4,0)))+$T$8))</f>
        <v>0.24359953703703704</v>
      </c>
      <c r="L87" s="66">
        <f t="shared" si="100"/>
        <v>0.29915509259259249</v>
      </c>
      <c r="M87" s="75">
        <f t="shared" si="100"/>
        <v>0.33734953703703691</v>
      </c>
    </row>
    <row r="88" spans="1:13" ht="12.75" customHeight="1" x14ac:dyDescent="0.2">
      <c r="A88" s="74">
        <f t="shared" si="92"/>
        <v>0.82700231481481479</v>
      </c>
      <c r="B88" s="63">
        <f t="shared" si="92"/>
        <v>0.84783564814814816</v>
      </c>
      <c r="C88" s="63">
        <f t="shared" ref="C88:E88" si="101">C87+TIME(0,0,(3600*($O22-$O21)/(INDEX($T$5:$AB$6,MATCH(C$15,$S$5:$S$6,0),MATCH(CONCATENATE($P22,$Q22),$T$4:$AB$4,0)))+$T$8))</f>
        <v>0.299224537037037</v>
      </c>
      <c r="D88" s="63">
        <f t="shared" si="101"/>
        <v>0.50755787037037037</v>
      </c>
      <c r="E88" s="63">
        <f t="shared" si="101"/>
        <v>0.41728009259259252</v>
      </c>
      <c r="F88" s="41">
        <v>0.7</v>
      </c>
      <c r="G88" s="42">
        <v>6</v>
      </c>
      <c r="H88" s="64" t="s">
        <v>67</v>
      </c>
      <c r="I88" s="66">
        <f t="shared" si="90"/>
        <v>0.75651620370370376</v>
      </c>
      <c r="J88" s="66">
        <f t="shared" si="90"/>
        <v>0.78429398148148155</v>
      </c>
      <c r="K88" s="66">
        <f t="shared" ref="K88:M88" si="102">K89+TIME(0,0,(3600*($O23-$O22)/(INDEX($T$5:$AB$6,MATCH(K$15,$S$5:$S$6,0),MATCH(CONCATENATE($P23,$Q23),$T$4:$AB$4,0)))+$T$8))</f>
        <v>0.24262731481481481</v>
      </c>
      <c r="L88" s="66">
        <f t="shared" si="102"/>
        <v>0.29818287037037028</v>
      </c>
      <c r="M88" s="75">
        <f t="shared" si="102"/>
        <v>0.3363773148148147</v>
      </c>
    </row>
    <row r="89" spans="1:13" ht="12.75" customHeight="1" x14ac:dyDescent="0.2">
      <c r="A89" s="74">
        <f t="shared" si="92"/>
        <v>0.82797453703703705</v>
      </c>
      <c r="B89" s="63">
        <f t="shared" si="92"/>
        <v>0.84880787037037042</v>
      </c>
      <c r="C89" s="63">
        <f t="shared" ref="C89:E89" si="103">C88+TIME(0,0,(3600*($O23-$O22)/(INDEX($T$5:$AB$6,MATCH(C$15,$S$5:$S$6,0),MATCH(CONCATENATE($P23,$Q23),$T$4:$AB$4,0)))+$T$8))</f>
        <v>0.3001967592592592</v>
      </c>
      <c r="D89" s="63">
        <f t="shared" si="103"/>
        <v>0.50853009259259263</v>
      </c>
      <c r="E89" s="63">
        <f t="shared" si="103"/>
        <v>0.41825231481481473</v>
      </c>
      <c r="F89" s="42">
        <v>0.7</v>
      </c>
      <c r="G89" s="42">
        <v>7</v>
      </c>
      <c r="H89" s="64" t="s">
        <v>66</v>
      </c>
      <c r="I89" s="66">
        <f t="shared" si="90"/>
        <v>0.7555439814814815</v>
      </c>
      <c r="J89" s="66">
        <f t="shared" si="90"/>
        <v>0.78332175925925929</v>
      </c>
      <c r="K89" s="66">
        <f t="shared" ref="K89:M89" si="104">K90+TIME(0,0,(3600*($O24-$O23)/(INDEX($T$5:$AB$6,MATCH(K$15,$S$5:$S$6,0),MATCH(CONCATENATE($P24,$Q24),$T$4:$AB$4,0)))+$T$8))</f>
        <v>0.24165509259259257</v>
      </c>
      <c r="L89" s="66">
        <f t="shared" si="104"/>
        <v>0.29721064814814807</v>
      </c>
      <c r="M89" s="75">
        <f t="shared" si="104"/>
        <v>0.33540509259259249</v>
      </c>
    </row>
    <row r="90" spans="1:13" ht="12.75" customHeight="1" x14ac:dyDescent="0.2">
      <c r="A90" s="74">
        <f t="shared" si="92"/>
        <v>0.82878472222222221</v>
      </c>
      <c r="B90" s="63">
        <f t="shared" si="92"/>
        <v>0.84961805555555558</v>
      </c>
      <c r="C90" s="63">
        <f t="shared" ref="C90:E90" si="105">C89+TIME(0,0,(3600*($O24-$O23)/(INDEX($T$5:$AB$6,MATCH(C$15,$S$5:$S$6,0),MATCH(CONCATENATE($P24,$Q24),$T$4:$AB$4,0)))+$T$8))</f>
        <v>0.30100694444444437</v>
      </c>
      <c r="D90" s="63">
        <f t="shared" si="105"/>
        <v>0.50934027777777779</v>
      </c>
      <c r="E90" s="63">
        <f t="shared" si="105"/>
        <v>0.41906249999999989</v>
      </c>
      <c r="F90" s="42">
        <v>0.5</v>
      </c>
      <c r="G90" s="42">
        <v>8</v>
      </c>
      <c r="H90" s="64" t="s">
        <v>65</v>
      </c>
      <c r="I90" s="66">
        <f t="shared" si="90"/>
        <v>0.75473379629629633</v>
      </c>
      <c r="J90" s="66">
        <f t="shared" si="90"/>
        <v>0.78251157407407412</v>
      </c>
      <c r="K90" s="66">
        <f t="shared" ref="K90:M90" si="106">K91+TIME(0,0,(3600*($O25-$O24)/(INDEX($T$5:$AB$6,MATCH(K$15,$S$5:$S$6,0),MATCH(CONCATENATE($P25,$Q25),$T$4:$AB$4,0)))+$T$8))</f>
        <v>0.24084490740740738</v>
      </c>
      <c r="L90" s="66">
        <f t="shared" si="106"/>
        <v>0.29640046296296291</v>
      </c>
      <c r="M90" s="75">
        <f t="shared" si="106"/>
        <v>0.33459490740740733</v>
      </c>
    </row>
    <row r="91" spans="1:13" ht="12.75" customHeight="1" x14ac:dyDescent="0.2">
      <c r="A91" s="74">
        <f t="shared" si="92"/>
        <v>0.82950231481481485</v>
      </c>
      <c r="B91" s="63">
        <f t="shared" si="92"/>
        <v>0.85033564814814822</v>
      </c>
      <c r="C91" s="63">
        <f t="shared" ref="C91:E91" si="107">C90+TIME(0,0,(3600*($O25-$O24)/(INDEX($T$5:$AB$6,MATCH(C$15,$S$5:$S$6,0),MATCH(CONCATENATE($P25,$Q25),$T$4:$AB$4,0)))+$T$8))</f>
        <v>0.30172453703703694</v>
      </c>
      <c r="D91" s="63">
        <f t="shared" si="107"/>
        <v>0.51005787037037043</v>
      </c>
      <c r="E91" s="63">
        <f t="shared" si="107"/>
        <v>0.41978009259259247</v>
      </c>
      <c r="F91" s="42">
        <v>0.4</v>
      </c>
      <c r="G91" s="42">
        <v>9</v>
      </c>
      <c r="H91" s="64" t="s">
        <v>64</v>
      </c>
      <c r="I91" s="66">
        <f t="shared" si="90"/>
        <v>0.7540162037037037</v>
      </c>
      <c r="J91" s="66">
        <f t="shared" si="90"/>
        <v>0.78179398148148149</v>
      </c>
      <c r="K91" s="66">
        <f t="shared" ref="K91:M91" si="108">K92+TIME(0,0,(3600*($O26-$O25)/(INDEX($T$5:$AB$6,MATCH(K$15,$S$5:$S$6,0),MATCH(CONCATENATE($P26,$Q26),$T$4:$AB$4,0)))+$T$8))</f>
        <v>0.24012731481481478</v>
      </c>
      <c r="L91" s="66">
        <f t="shared" si="108"/>
        <v>0.29568287037037033</v>
      </c>
      <c r="M91" s="75">
        <f t="shared" si="108"/>
        <v>0.33387731481481475</v>
      </c>
    </row>
    <row r="92" spans="1:13" ht="12.75" customHeight="1" x14ac:dyDescent="0.2">
      <c r="A92" s="74">
        <f t="shared" si="92"/>
        <v>0.83021990740740748</v>
      </c>
      <c r="B92" s="63">
        <f t="shared" si="92"/>
        <v>0.85105324074074085</v>
      </c>
      <c r="C92" s="63">
        <f t="shared" ref="C92:E92" si="109">C91+TIME(0,0,(3600*($O26-$O25)/(INDEX($T$5:$AB$6,MATCH(C$15,$S$5:$S$6,0),MATCH(CONCATENATE($P26,$Q26),$T$4:$AB$4,0)))+$T$8))</f>
        <v>0.30244212962962952</v>
      </c>
      <c r="D92" s="63">
        <f t="shared" si="109"/>
        <v>0.51077546296296306</v>
      </c>
      <c r="E92" s="63">
        <f t="shared" si="109"/>
        <v>0.42049768518518504</v>
      </c>
      <c r="F92" s="42">
        <v>0.4</v>
      </c>
      <c r="G92" s="42">
        <v>10</v>
      </c>
      <c r="H92" s="64" t="s">
        <v>63</v>
      </c>
      <c r="I92" s="66">
        <f t="shared" si="90"/>
        <v>0.75329861111111107</v>
      </c>
      <c r="J92" s="66">
        <f t="shared" si="90"/>
        <v>0.78107638888888886</v>
      </c>
      <c r="K92" s="66">
        <f t="shared" ref="K92:M92" si="110">K93+TIME(0,0,(3600*($O27-$O26)/(INDEX($T$5:$AB$6,MATCH(K$15,$S$5:$S$6,0),MATCH(CONCATENATE($P27,$Q27),$T$4:$AB$4,0)))+$T$8))</f>
        <v>0.23940972222222218</v>
      </c>
      <c r="L92" s="66">
        <f t="shared" si="110"/>
        <v>0.29496527777777776</v>
      </c>
      <c r="M92" s="75">
        <f t="shared" si="110"/>
        <v>0.33315972222222218</v>
      </c>
    </row>
    <row r="93" spans="1:13" ht="12.75" customHeight="1" x14ac:dyDescent="0.2">
      <c r="A93" s="74">
        <f t="shared" si="92"/>
        <v>0.83160879629629636</v>
      </c>
      <c r="B93" s="63">
        <f t="shared" si="92"/>
        <v>0.85244212962962973</v>
      </c>
      <c r="C93" s="63">
        <f t="shared" ref="C93:E93" si="111">C92+TIME(0,0,(3600*($O27-$O26)/(INDEX($T$5:$AB$6,MATCH(C$15,$S$5:$S$6,0),MATCH(CONCATENATE($P27,$Q27),$T$4:$AB$4,0)))+$T$8))</f>
        <v>0.3038310185185184</v>
      </c>
      <c r="D93" s="63">
        <f t="shared" si="111"/>
        <v>0.51216435185185194</v>
      </c>
      <c r="E93" s="63">
        <f t="shared" si="111"/>
        <v>0.42188657407407393</v>
      </c>
      <c r="F93" s="42">
        <v>1.2</v>
      </c>
      <c r="G93" s="42">
        <v>11</v>
      </c>
      <c r="H93" s="64" t="s">
        <v>62</v>
      </c>
      <c r="I93" s="66">
        <f t="shared" si="90"/>
        <v>0.75190972222222219</v>
      </c>
      <c r="J93" s="66">
        <f t="shared" si="90"/>
        <v>0.77968749999999998</v>
      </c>
      <c r="K93" s="66">
        <f t="shared" ref="K93:M93" si="112">K94+TIME(0,0,(3600*($O28-$O27)/(INDEX($T$5:$AB$6,MATCH(K$15,$S$5:$S$6,0),MATCH(CONCATENATE($P28,$Q28),$T$4:$AB$4,0)))+$T$8))</f>
        <v>0.23802083333333329</v>
      </c>
      <c r="L93" s="66">
        <f t="shared" si="112"/>
        <v>0.29357638888888887</v>
      </c>
      <c r="M93" s="75">
        <f t="shared" si="112"/>
        <v>0.33177083333333329</v>
      </c>
    </row>
    <row r="94" spans="1:13" ht="12.75" customHeight="1" x14ac:dyDescent="0.2">
      <c r="A94" s="74">
        <f t="shared" si="92"/>
        <v>0.83299768518518524</v>
      </c>
      <c r="B94" s="63">
        <f t="shared" si="92"/>
        <v>0.85383101851851861</v>
      </c>
      <c r="C94" s="63">
        <f t="shared" ref="C94:E94" si="113">C93+TIME(0,0,(3600*($O28-$O27)/(INDEX($T$5:$AB$6,MATCH(C$15,$S$5:$S$6,0),MATCH(CONCATENATE($P28,$Q28),$T$4:$AB$4,0)))+$T$8))</f>
        <v>0.30521990740740729</v>
      </c>
      <c r="D94" s="63">
        <f t="shared" si="113"/>
        <v>0.51355324074074082</v>
      </c>
      <c r="E94" s="63">
        <f t="shared" si="113"/>
        <v>0.42327546296296281</v>
      </c>
      <c r="F94" s="42">
        <v>1.2</v>
      </c>
      <c r="G94" s="42">
        <v>12</v>
      </c>
      <c r="H94" s="64" t="s">
        <v>61</v>
      </c>
      <c r="I94" s="66">
        <f t="shared" si="90"/>
        <v>0.7505208333333333</v>
      </c>
      <c r="J94" s="66">
        <f t="shared" si="90"/>
        <v>0.77829861111111109</v>
      </c>
      <c r="K94" s="66">
        <f t="shared" ref="K94:M94" si="114">K95+TIME(0,0,(3600*($O29-$O28)/(INDEX($T$5:$AB$6,MATCH(K$15,$S$5:$S$6,0),MATCH(CONCATENATE($P29,$Q29),$T$4:$AB$4,0)))+$T$8))</f>
        <v>0.23663194444444441</v>
      </c>
      <c r="L94" s="66">
        <f t="shared" si="114"/>
        <v>0.29218749999999999</v>
      </c>
      <c r="M94" s="75">
        <f t="shared" si="114"/>
        <v>0.33038194444444441</v>
      </c>
    </row>
    <row r="95" spans="1:13" ht="12.75" customHeight="1" x14ac:dyDescent="0.2">
      <c r="A95" s="74">
        <f t="shared" si="92"/>
        <v>0.83704861111111117</v>
      </c>
      <c r="B95" s="63">
        <f t="shared" si="92"/>
        <v>0.85788194444444454</v>
      </c>
      <c r="C95" s="63">
        <f t="shared" ref="C95:E95" si="115">C94+TIME(0,0,(3600*($O29-$O28)/(INDEX($T$5:$AB$6,MATCH(C$15,$S$5:$S$6,0),MATCH(CONCATENATE($P29,$Q29),$T$4:$AB$4,0)))+$T$8))</f>
        <v>0.30927083333333322</v>
      </c>
      <c r="D95" s="63">
        <f t="shared" si="115"/>
        <v>0.51760416666666675</v>
      </c>
      <c r="E95" s="63">
        <f t="shared" si="115"/>
        <v>0.42732638888888874</v>
      </c>
      <c r="F95" s="42">
        <v>4.4000000000000004</v>
      </c>
      <c r="G95" s="42">
        <v>13</v>
      </c>
      <c r="H95" s="64" t="s">
        <v>60</v>
      </c>
      <c r="I95" s="66">
        <f t="shared" si="90"/>
        <v>0.74646990740740737</v>
      </c>
      <c r="J95" s="66">
        <f t="shared" si="90"/>
        <v>0.77424768518518516</v>
      </c>
      <c r="K95" s="66">
        <f t="shared" ref="K95:M95" si="116">K96+TIME(0,0,(3600*($O30-$O29)/(INDEX($T$5:$AB$6,MATCH(K$15,$S$5:$S$6,0),MATCH(CONCATENATE($P30,$Q30),$T$4:$AB$4,0)))+$T$8))</f>
        <v>0.23258101851851848</v>
      </c>
      <c r="L95" s="66">
        <f t="shared" si="116"/>
        <v>0.28813657407407406</v>
      </c>
      <c r="M95" s="75">
        <f t="shared" si="116"/>
        <v>0.32633101851851848</v>
      </c>
    </row>
    <row r="96" spans="1:13" ht="12.75" customHeight="1" x14ac:dyDescent="0.2">
      <c r="A96" s="74">
        <f t="shared" si="92"/>
        <v>0.83869212962962969</v>
      </c>
      <c r="B96" s="63">
        <f t="shared" si="92"/>
        <v>0.85952546296296306</v>
      </c>
      <c r="C96" s="63">
        <f t="shared" ref="C96:E96" si="117">C95+TIME(0,0,(3600*($O30-$O29)/(INDEX($T$5:$AB$6,MATCH(C$15,$S$5:$S$6,0),MATCH(CONCATENATE($P30,$Q30),$T$4:$AB$4,0)))+$T$8))</f>
        <v>0.31091435185185173</v>
      </c>
      <c r="D96" s="63">
        <f t="shared" si="117"/>
        <v>0.51924768518518527</v>
      </c>
      <c r="E96" s="63">
        <f t="shared" si="117"/>
        <v>0.42896990740740726</v>
      </c>
      <c r="F96" s="42">
        <v>1.5</v>
      </c>
      <c r="G96" s="42">
        <v>14</v>
      </c>
      <c r="H96" s="64" t="s">
        <v>59</v>
      </c>
      <c r="I96" s="66">
        <f t="shared" si="90"/>
        <v>0.74482638888888886</v>
      </c>
      <c r="J96" s="66">
        <f t="shared" si="90"/>
        <v>0.77260416666666665</v>
      </c>
      <c r="K96" s="66">
        <f t="shared" ref="K96:M96" si="118">K97+TIME(0,0,(3600*($O31-$O30)/(INDEX($T$5:$AB$6,MATCH(K$15,$S$5:$S$6,0),MATCH(CONCATENATE($P31,$Q31),$T$4:$AB$4,0)))+$T$8))</f>
        <v>0.23093749999999996</v>
      </c>
      <c r="L96" s="66">
        <f t="shared" si="118"/>
        <v>0.28649305555555554</v>
      </c>
      <c r="M96" s="75">
        <f t="shared" si="118"/>
        <v>0.32468749999999996</v>
      </c>
    </row>
    <row r="97" spans="1:13" ht="12.75" customHeight="1" x14ac:dyDescent="0.2">
      <c r="A97" s="74">
        <f t="shared" si="92"/>
        <v>0.84008101851851857</v>
      </c>
      <c r="B97" s="63">
        <f t="shared" si="92"/>
        <v>0.86091435185185194</v>
      </c>
      <c r="C97" s="63">
        <f t="shared" ref="C97:E97" si="119">C96+TIME(0,0,(3600*($O31-$O30)/(INDEX($T$5:$AB$6,MATCH(C$15,$S$5:$S$6,0),MATCH(CONCATENATE($P31,$Q31),$T$4:$AB$4,0)))+$T$8))</f>
        <v>0.31230324074074062</v>
      </c>
      <c r="D97" s="63">
        <f t="shared" si="119"/>
        <v>0.52063657407407415</v>
      </c>
      <c r="E97" s="63">
        <f t="shared" si="119"/>
        <v>0.43035879629629614</v>
      </c>
      <c r="F97" s="42">
        <v>1.2</v>
      </c>
      <c r="G97" s="42">
        <v>15</v>
      </c>
      <c r="H97" s="64" t="s">
        <v>58</v>
      </c>
      <c r="I97" s="66">
        <f t="shared" si="90"/>
        <v>0.74343749999999997</v>
      </c>
      <c r="J97" s="66">
        <f t="shared" si="90"/>
        <v>0.77121527777777776</v>
      </c>
      <c r="K97" s="66">
        <f t="shared" ref="K97:M97" si="120">K98+TIME(0,0,(3600*($O32-$O31)/(INDEX($T$5:$AB$6,MATCH(K$15,$S$5:$S$6,0),MATCH(CONCATENATE($P32,$Q32),$T$4:$AB$4,0)))+$T$8))</f>
        <v>0.22954861111111108</v>
      </c>
      <c r="L97" s="66">
        <f t="shared" si="120"/>
        <v>0.28510416666666666</v>
      </c>
      <c r="M97" s="75">
        <f t="shared" si="120"/>
        <v>0.32329861111111108</v>
      </c>
    </row>
    <row r="98" spans="1:13" ht="12.75" customHeight="1" x14ac:dyDescent="0.2">
      <c r="A98" s="74">
        <f t="shared" si="92"/>
        <v>0.84163194444444445</v>
      </c>
      <c r="B98" s="63">
        <f t="shared" si="92"/>
        <v>0.86246527777777782</v>
      </c>
      <c r="C98" s="63">
        <f t="shared" ref="C98:E98" si="121">C97+TIME(0,0,(3600*($O32-$O31)/(INDEX($T$5:$AB$6,MATCH(C$15,$S$5:$S$6,0),MATCH(CONCATENATE($P32,$Q32),$T$4:$AB$4,0)))+$T$8))</f>
        <v>0.31385416666666655</v>
      </c>
      <c r="D98" s="63">
        <f t="shared" si="121"/>
        <v>0.52218750000000003</v>
      </c>
      <c r="E98" s="63">
        <f t="shared" si="121"/>
        <v>0.43190972222222207</v>
      </c>
      <c r="F98" s="42">
        <v>1.4</v>
      </c>
      <c r="G98" s="42">
        <v>16</v>
      </c>
      <c r="H98" s="64" t="s">
        <v>57</v>
      </c>
      <c r="I98" s="66">
        <f t="shared" si="90"/>
        <v>0.7418865740740741</v>
      </c>
      <c r="J98" s="66">
        <f t="shared" si="90"/>
        <v>0.76966435185185189</v>
      </c>
      <c r="K98" s="66">
        <f t="shared" ref="K98:M98" si="122">K99+TIME(0,0,(3600*($O33-$O32)/(INDEX($T$5:$AB$6,MATCH(K$15,$S$5:$S$6,0),MATCH(CONCATENATE($P33,$Q33),$T$4:$AB$4,0)))+$T$8))</f>
        <v>0.22799768518518515</v>
      </c>
      <c r="L98" s="66">
        <f t="shared" si="122"/>
        <v>0.28355324074074073</v>
      </c>
      <c r="M98" s="75">
        <f t="shared" si="122"/>
        <v>0.32174768518518515</v>
      </c>
    </row>
    <row r="99" spans="1:13" ht="12.75" customHeight="1" x14ac:dyDescent="0.2">
      <c r="A99" s="74">
        <f t="shared" si="92"/>
        <v>0.84327546296296296</v>
      </c>
      <c r="B99" s="63">
        <f t="shared" si="92"/>
        <v>0.86410879629629633</v>
      </c>
      <c r="C99" s="63">
        <f t="shared" ref="C99:E99" si="123">C98+TIME(0,0,(3600*($O33-$O32)/(INDEX($T$5:$AB$6,MATCH(C$15,$S$5:$S$6,0),MATCH(CONCATENATE($P33,$Q33),$T$4:$AB$4,0)))+$T$8))</f>
        <v>0.31549768518518506</v>
      </c>
      <c r="D99" s="63">
        <f t="shared" si="123"/>
        <v>0.52383101851851854</v>
      </c>
      <c r="E99" s="63">
        <f t="shared" si="123"/>
        <v>0.43355324074074059</v>
      </c>
      <c r="F99" s="42">
        <v>1.5</v>
      </c>
      <c r="G99" s="42">
        <v>17</v>
      </c>
      <c r="H99" s="64" t="s">
        <v>56</v>
      </c>
      <c r="I99" s="66">
        <f t="shared" si="90"/>
        <v>0.74024305555555558</v>
      </c>
      <c r="J99" s="66">
        <f t="shared" si="90"/>
        <v>0.76802083333333337</v>
      </c>
      <c r="K99" s="66">
        <f t="shared" ref="K99:M99" si="124">K100+TIME(0,0,(3600*($O34-$O33)/(INDEX($T$5:$AB$6,MATCH(K$15,$S$5:$S$6,0),MATCH(CONCATENATE($P34,$Q34),$T$4:$AB$4,0)))+$T$8))</f>
        <v>0.22635416666666663</v>
      </c>
      <c r="L99" s="66">
        <f t="shared" si="124"/>
        <v>0.28190972222222221</v>
      </c>
      <c r="M99" s="75">
        <f t="shared" si="124"/>
        <v>0.32010416666666663</v>
      </c>
    </row>
    <row r="100" spans="1:13" ht="12.75" customHeight="1" x14ac:dyDescent="0.2">
      <c r="A100" s="74">
        <f t="shared" si="92"/>
        <v>0.8454976851851852</v>
      </c>
      <c r="B100" s="63">
        <f t="shared" si="92"/>
        <v>0.86633101851851857</v>
      </c>
      <c r="C100" s="63">
        <f t="shared" ref="C100:E100" si="125">C99+TIME(0,0,(3600*($O34-$O33)/(INDEX($T$5:$AB$6,MATCH(C$15,$S$5:$S$6,0),MATCH(CONCATENATE($P34,$Q34),$T$4:$AB$4,0)))+$T$8))</f>
        <v>0.3177199074074073</v>
      </c>
      <c r="D100" s="63">
        <f t="shared" si="125"/>
        <v>0.52605324074074078</v>
      </c>
      <c r="E100" s="63">
        <f t="shared" si="125"/>
        <v>0.43577546296296282</v>
      </c>
      <c r="F100" s="42">
        <v>2.2000000000000002</v>
      </c>
      <c r="G100" s="42">
        <v>18</v>
      </c>
      <c r="H100" s="64" t="s">
        <v>55</v>
      </c>
      <c r="I100" s="66">
        <f t="shared" si="90"/>
        <v>0.73802083333333335</v>
      </c>
      <c r="J100" s="66">
        <f t="shared" si="90"/>
        <v>0.76579861111111114</v>
      </c>
      <c r="K100" s="66">
        <f t="shared" ref="K100:M100" si="126">K101+TIME(0,0,(3600*($O35-$O34)/(INDEX($T$5:$AB$6,MATCH(K$15,$S$5:$S$6,0),MATCH(CONCATENATE($P35,$Q35),$T$4:$AB$4,0)))+$T$8))</f>
        <v>0.22413194444444443</v>
      </c>
      <c r="L100" s="66">
        <f t="shared" si="126"/>
        <v>0.27968749999999998</v>
      </c>
      <c r="M100" s="75">
        <f t="shared" si="126"/>
        <v>0.3178819444444444</v>
      </c>
    </row>
    <row r="101" spans="1:13" ht="12.75" customHeight="1" x14ac:dyDescent="0.2">
      <c r="A101" s="74">
        <f t="shared" si="92"/>
        <v>0.84771990740740744</v>
      </c>
      <c r="B101" s="63">
        <f t="shared" si="92"/>
        <v>0.86855324074074081</v>
      </c>
      <c r="C101" s="63">
        <f t="shared" ref="C101:E101" si="127">C100+TIME(0,0,(3600*($O35-$O34)/(INDEX($T$5:$AB$6,MATCH(C$15,$S$5:$S$6,0),MATCH(CONCATENATE($P35,$Q35),$T$4:$AB$4,0)))+$T$8))</f>
        <v>0.31994212962962953</v>
      </c>
      <c r="D101" s="63">
        <f t="shared" si="127"/>
        <v>0.52827546296296302</v>
      </c>
      <c r="E101" s="63">
        <f t="shared" si="127"/>
        <v>0.43799768518518506</v>
      </c>
      <c r="F101" s="42">
        <v>2.2000000000000002</v>
      </c>
      <c r="G101" s="42">
        <v>19</v>
      </c>
      <c r="H101" s="64" t="s">
        <v>54</v>
      </c>
      <c r="I101" s="66">
        <f t="shared" si="90"/>
        <v>0.73579861111111111</v>
      </c>
      <c r="J101" s="66">
        <f t="shared" si="90"/>
        <v>0.7635763888888889</v>
      </c>
      <c r="K101" s="66">
        <f t="shared" ref="K101:M101" si="128">K102+TIME(0,0,(3600*($O36-$O35)/(INDEX($T$5:$AB$6,MATCH(K$15,$S$5:$S$6,0),MATCH(CONCATENATE($P36,$Q36),$T$4:$AB$4,0)))+$T$8))</f>
        <v>0.22190972222222222</v>
      </c>
      <c r="L101" s="66">
        <f t="shared" si="128"/>
        <v>0.27746527777777774</v>
      </c>
      <c r="M101" s="75">
        <f t="shared" si="128"/>
        <v>0.31565972222222216</v>
      </c>
    </row>
    <row r="102" spans="1:13" ht="12.75" customHeight="1" x14ac:dyDescent="0.2">
      <c r="A102" s="74">
        <f t="shared" si="92"/>
        <v>0.85168981481481487</v>
      </c>
      <c r="B102" s="63">
        <f t="shared" si="92"/>
        <v>0.87252314814814824</v>
      </c>
      <c r="C102" s="63">
        <f t="shared" ref="C102:E102" si="129">C101+TIME(0,0,(3600*($O36-$O35)/(INDEX($T$5:$AB$6,MATCH(C$15,$S$5:$S$6,0),MATCH(CONCATENATE($P36,$Q36),$T$4:$AB$4,0)))+$T$8))</f>
        <v>0.32391203703703692</v>
      </c>
      <c r="D102" s="63">
        <f t="shared" si="129"/>
        <v>0.53224537037037045</v>
      </c>
      <c r="E102" s="63">
        <f t="shared" si="129"/>
        <v>0.44196759259259244</v>
      </c>
      <c r="F102" s="42">
        <v>4.3</v>
      </c>
      <c r="G102" s="42">
        <v>20</v>
      </c>
      <c r="H102" s="64" t="s">
        <v>53</v>
      </c>
      <c r="I102" s="66">
        <f t="shared" si="90"/>
        <v>0.73182870370370368</v>
      </c>
      <c r="J102" s="66">
        <f t="shared" si="90"/>
        <v>0.75960648148148147</v>
      </c>
      <c r="K102" s="66">
        <f t="shared" ref="K102:M102" si="130">K103+TIME(0,0,(3600*($O37-$O36)/(INDEX($T$5:$AB$6,MATCH(K$15,$S$5:$S$6,0),MATCH(CONCATENATE($P37,$Q37),$T$4:$AB$4,0)))+$T$8))</f>
        <v>0.21793981481481481</v>
      </c>
      <c r="L102" s="66">
        <f t="shared" si="130"/>
        <v>0.27349537037037036</v>
      </c>
      <c r="M102" s="75">
        <f t="shared" si="130"/>
        <v>0.31168981481481478</v>
      </c>
    </row>
    <row r="103" spans="1:13" ht="12.75" customHeight="1" x14ac:dyDescent="0.2">
      <c r="A103" s="74">
        <f t="shared" si="92"/>
        <v>0.85532407407407418</v>
      </c>
      <c r="B103" s="63">
        <f t="shared" si="92"/>
        <v>0.87615740740740755</v>
      </c>
      <c r="C103" s="63">
        <f t="shared" ref="C103:E103" si="131">C102+TIME(0,0,(3600*($O37-$O36)/(INDEX($T$5:$AB$6,MATCH(C$15,$S$5:$S$6,0),MATCH(CONCATENATE($P37,$Q37),$T$4:$AB$4,0)))+$T$8))</f>
        <v>0.32754629629629617</v>
      </c>
      <c r="D103" s="63">
        <f t="shared" si="131"/>
        <v>0.53587962962962976</v>
      </c>
      <c r="E103" s="63">
        <f t="shared" si="131"/>
        <v>0.44560185185185169</v>
      </c>
      <c r="F103" s="42">
        <v>3.9</v>
      </c>
      <c r="G103" s="42">
        <v>21</v>
      </c>
      <c r="H103" s="64" t="s">
        <v>52</v>
      </c>
      <c r="I103" s="66">
        <f t="shared" si="90"/>
        <v>0.72819444444444437</v>
      </c>
      <c r="J103" s="66">
        <f t="shared" si="90"/>
        <v>0.75597222222222216</v>
      </c>
      <c r="K103" s="66">
        <f t="shared" ref="K103:M103" si="132">K104+TIME(0,0,(3600*($O38-$O37)/(INDEX($T$5:$AB$6,MATCH(K$15,$S$5:$S$6,0),MATCH(CONCATENATE($P38,$Q38),$T$4:$AB$4,0)))+$T$8))</f>
        <v>0.21430555555555555</v>
      </c>
      <c r="L103" s="66">
        <f t="shared" si="132"/>
        <v>0.26986111111111111</v>
      </c>
      <c r="M103" s="75">
        <f t="shared" si="132"/>
        <v>0.30805555555555553</v>
      </c>
    </row>
    <row r="104" spans="1:13" ht="12.75" customHeight="1" x14ac:dyDescent="0.2">
      <c r="A104" s="74">
        <f t="shared" si="92"/>
        <v>0.85645833333333343</v>
      </c>
      <c r="B104" s="63">
        <f t="shared" si="92"/>
        <v>0.8772916666666668</v>
      </c>
      <c r="C104" s="63">
        <f t="shared" ref="C104:E104" si="133">C103+TIME(0,0,(3600*($O38-$O37)/(INDEX($T$5:$AB$6,MATCH(C$15,$S$5:$S$6,0),MATCH(CONCATENATE($P38,$Q38),$T$4:$AB$4,0)))+$T$8))</f>
        <v>0.32868055555555542</v>
      </c>
      <c r="D104" s="63">
        <f t="shared" si="133"/>
        <v>0.53701388888888901</v>
      </c>
      <c r="E104" s="63">
        <f t="shared" si="133"/>
        <v>0.44673611111111095</v>
      </c>
      <c r="F104" s="42">
        <v>0.9</v>
      </c>
      <c r="G104" s="42">
        <v>22</v>
      </c>
      <c r="H104" s="64" t="s">
        <v>51</v>
      </c>
      <c r="I104" s="66">
        <f t="shared" si="90"/>
        <v>0.72706018518518511</v>
      </c>
      <c r="J104" s="66">
        <f t="shared" si="90"/>
        <v>0.75483796296296291</v>
      </c>
      <c r="K104" s="66">
        <f t="shared" ref="K104:M104" si="134">K105+TIME(0,0,(3600*($O39-$O38)/(INDEX($T$5:$AB$6,MATCH(K$15,$S$5:$S$6,0),MATCH(CONCATENATE($P39,$Q39),$T$4:$AB$4,0)))+$T$8))</f>
        <v>0.2131712962962963</v>
      </c>
      <c r="L104" s="66">
        <f t="shared" si="134"/>
        <v>0.26872685185185186</v>
      </c>
      <c r="M104" s="75">
        <f t="shared" si="134"/>
        <v>0.30692129629629628</v>
      </c>
    </row>
    <row r="105" spans="1:13" ht="12.75" customHeight="1" x14ac:dyDescent="0.2">
      <c r="A105" s="74">
        <f t="shared" si="92"/>
        <v>0.85851851851851857</v>
      </c>
      <c r="B105" s="63">
        <f t="shared" si="92"/>
        <v>0.87935185185185194</v>
      </c>
      <c r="C105" s="63">
        <f t="shared" ref="C105:E105" si="135">C104+TIME(0,0,(3600*($O39-$O38)/(INDEX($T$5:$AB$6,MATCH(C$15,$S$5:$S$6,0),MATCH(CONCATENATE($P39,$Q39),$T$4:$AB$4,0)))+$T$8))</f>
        <v>0.33074074074074061</v>
      </c>
      <c r="D105" s="63">
        <f t="shared" si="135"/>
        <v>0.53907407407407415</v>
      </c>
      <c r="E105" s="63">
        <f t="shared" si="135"/>
        <v>0.44879629629629614</v>
      </c>
      <c r="F105" s="42">
        <v>2</v>
      </c>
      <c r="G105" s="42">
        <v>23</v>
      </c>
      <c r="H105" s="64" t="s">
        <v>50</v>
      </c>
      <c r="I105" s="66">
        <f t="shared" si="90"/>
        <v>0.72499999999999998</v>
      </c>
      <c r="J105" s="66">
        <f t="shared" si="90"/>
        <v>0.75277777777777777</v>
      </c>
      <c r="K105" s="66">
        <f t="shared" ref="K105:M105" si="136">K106+TIME(0,0,(3600*($O40-$O39)/(INDEX($T$5:$AB$6,MATCH(K$15,$S$5:$S$6,0),MATCH(CONCATENATE($P40,$Q40),$T$4:$AB$4,0)))+$T$8))</f>
        <v>0.21111111111111111</v>
      </c>
      <c r="L105" s="66">
        <f t="shared" si="136"/>
        <v>0.26666666666666666</v>
      </c>
      <c r="M105" s="75">
        <f t="shared" si="136"/>
        <v>0.30486111111111108</v>
      </c>
    </row>
    <row r="106" spans="1:13" ht="12.75" customHeight="1" x14ac:dyDescent="0.2">
      <c r="A106" s="74">
        <f t="shared" si="92"/>
        <v>0.86006944444444444</v>
      </c>
      <c r="B106" s="63">
        <f t="shared" si="92"/>
        <v>0.88090277777777781</v>
      </c>
      <c r="C106" s="63">
        <f t="shared" ref="C106:E106" si="137">C105+TIME(0,0,(3600*($O40-$O39)/(INDEX($T$5:$AB$6,MATCH(C$15,$S$5:$S$6,0),MATCH(CONCATENATE($P40,$Q40),$T$4:$AB$4,0)))+$T$8))</f>
        <v>0.33229166666666654</v>
      </c>
      <c r="D106" s="63">
        <f t="shared" si="137"/>
        <v>0.54062500000000002</v>
      </c>
      <c r="E106" s="63">
        <f t="shared" si="137"/>
        <v>0.45034722222222207</v>
      </c>
      <c r="F106" s="42">
        <v>1.4</v>
      </c>
      <c r="G106" s="42">
        <v>24</v>
      </c>
      <c r="H106" s="64" t="s">
        <v>49</v>
      </c>
      <c r="I106" s="66">
        <f t="shared" si="90"/>
        <v>0.72344907407407411</v>
      </c>
      <c r="J106" s="66">
        <f t="shared" si="90"/>
        <v>0.7512268518518519</v>
      </c>
      <c r="K106" s="66">
        <f t="shared" ref="K106:M106" si="138">K107+TIME(0,0,(3600*($O41-$O40)/(INDEX($T$5:$AB$6,MATCH(K$15,$S$5:$S$6,0),MATCH(CONCATENATE($P41,$Q41),$T$4:$AB$4,0)))+$T$8))</f>
        <v>0.20956018518518518</v>
      </c>
      <c r="L106" s="66">
        <f t="shared" si="138"/>
        <v>0.26511574074074074</v>
      </c>
      <c r="M106" s="75">
        <f t="shared" si="138"/>
        <v>0.30331018518518515</v>
      </c>
    </row>
    <row r="107" spans="1:13" ht="12.75" customHeight="1" x14ac:dyDescent="0.2">
      <c r="A107" s="74">
        <f t="shared" si="92"/>
        <v>0.86129629629629634</v>
      </c>
      <c r="B107" s="63">
        <f t="shared" si="92"/>
        <v>0.88212962962962971</v>
      </c>
      <c r="C107" s="63">
        <f t="shared" ref="C107:E107" si="139">C106+TIME(0,0,(3600*($O41-$O40)/(INDEX($T$5:$AB$6,MATCH(C$15,$S$5:$S$6,0),MATCH(CONCATENATE($P41,$Q41),$T$4:$AB$4,0)))+$T$8))</f>
        <v>0.33351851851851838</v>
      </c>
      <c r="D107" s="63">
        <f t="shared" si="139"/>
        <v>0.54185185185185192</v>
      </c>
      <c r="E107" s="63">
        <f t="shared" si="139"/>
        <v>0.45157407407407391</v>
      </c>
      <c r="F107" s="42">
        <v>1</v>
      </c>
      <c r="G107" s="42">
        <v>25</v>
      </c>
      <c r="H107" s="42" t="s">
        <v>48</v>
      </c>
      <c r="I107" s="65">
        <v>0.72222222222222221</v>
      </c>
      <c r="J107" s="65">
        <v>0.75</v>
      </c>
      <c r="K107" s="40">
        <v>0.20833333333333334</v>
      </c>
      <c r="L107" s="40">
        <v>0.2638888888888889</v>
      </c>
      <c r="M107" s="86">
        <v>0.30208333333333331</v>
      </c>
    </row>
    <row r="108" spans="1:13" ht="12.75" customHeight="1" x14ac:dyDescent="0.2">
      <c r="A108" s="77"/>
      <c r="B108" s="51"/>
      <c r="C108" s="51"/>
      <c r="D108" s="51"/>
      <c r="E108" s="51"/>
      <c r="F108" s="42"/>
      <c r="G108" s="52"/>
      <c r="H108" s="42"/>
      <c r="I108" s="51"/>
      <c r="J108" s="51"/>
      <c r="K108" s="51"/>
      <c r="L108" s="51"/>
      <c r="M108" s="78"/>
    </row>
    <row r="109" spans="1:13" ht="12.75" customHeight="1" thickBot="1" x14ac:dyDescent="0.25">
      <c r="A109" s="79" t="s">
        <v>84</v>
      </c>
      <c r="B109" s="80" t="s">
        <v>84</v>
      </c>
      <c r="C109" s="80">
        <v>6.7</v>
      </c>
      <c r="D109" s="80">
        <v>6.7</v>
      </c>
      <c r="E109" s="80">
        <v>6.7</v>
      </c>
      <c r="F109" s="81"/>
      <c r="G109" s="80"/>
      <c r="H109" s="81"/>
      <c r="I109" s="82" t="s">
        <v>84</v>
      </c>
      <c r="J109" s="82" t="s">
        <v>84</v>
      </c>
      <c r="K109" s="88">
        <v>6.7</v>
      </c>
      <c r="L109" s="88">
        <v>6.7</v>
      </c>
      <c r="M109" s="89">
        <v>6.7</v>
      </c>
    </row>
    <row r="110" spans="1:13" ht="12.75" customHeight="1" thickBo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87" customFormat="1" ht="12.75" customHeight="1" thickBot="1" x14ac:dyDescent="0.3">
      <c r="A111" s="92" t="s">
        <v>28</v>
      </c>
      <c r="B111" s="93"/>
      <c r="C111" s="93"/>
      <c r="D111" s="93"/>
      <c r="E111" s="93"/>
      <c r="F111" s="15" t="s">
        <v>29</v>
      </c>
      <c r="G111" s="16" t="s">
        <v>30</v>
      </c>
      <c r="H111" s="16" t="s">
        <v>31</v>
      </c>
      <c r="I111" s="94" t="s">
        <v>32</v>
      </c>
      <c r="J111" s="95"/>
      <c r="K111" s="95"/>
      <c r="L111" s="95"/>
      <c r="M111" s="96"/>
    </row>
    <row r="112" spans="1:13" s="87" customFormat="1" ht="12.75" customHeight="1" thickBot="1" x14ac:dyDescent="0.3">
      <c r="A112" s="94" t="s">
        <v>33</v>
      </c>
      <c r="B112" s="95"/>
      <c r="C112" s="95"/>
      <c r="D112" s="95"/>
      <c r="E112" s="96"/>
      <c r="F112" s="18"/>
      <c r="G112" s="19" t="s">
        <v>34</v>
      </c>
      <c r="H112" s="20" t="s">
        <v>35</v>
      </c>
      <c r="I112" s="94" t="s">
        <v>33</v>
      </c>
      <c r="J112" s="95"/>
      <c r="K112" s="95"/>
      <c r="L112" s="95"/>
      <c r="M112" s="96"/>
    </row>
    <row r="113" spans="1:13" s="87" customFormat="1" ht="12.75" customHeight="1" x14ac:dyDescent="0.25">
      <c r="A113" s="59" t="s">
        <v>88</v>
      </c>
      <c r="B113" s="60" t="s">
        <v>89</v>
      </c>
      <c r="C113" s="60" t="s">
        <v>90</v>
      </c>
      <c r="D113" s="60"/>
      <c r="E113" s="60"/>
      <c r="F113" s="23"/>
      <c r="G113" s="23"/>
      <c r="H113" s="60"/>
      <c r="I113" s="60" t="s">
        <v>88</v>
      </c>
      <c r="J113" s="60" t="s">
        <v>89</v>
      </c>
      <c r="K113" s="60" t="s">
        <v>90</v>
      </c>
      <c r="L113" s="60"/>
      <c r="M113" s="24"/>
    </row>
    <row r="114" spans="1:13" s="87" customFormat="1" ht="12.75" customHeight="1" thickBot="1" x14ac:dyDescent="0.3">
      <c r="A114" s="26" t="s">
        <v>23</v>
      </c>
      <c r="B114" s="27" t="s">
        <v>23</v>
      </c>
      <c r="C114" s="27" t="s">
        <v>23</v>
      </c>
      <c r="D114" s="27" t="s">
        <v>23</v>
      </c>
      <c r="E114" s="27" t="s">
        <v>23</v>
      </c>
      <c r="F114" s="28"/>
      <c r="G114" s="28"/>
      <c r="H114" s="29"/>
      <c r="I114" s="27" t="s">
        <v>23</v>
      </c>
      <c r="J114" s="27" t="s">
        <v>23</v>
      </c>
      <c r="K114" s="27" t="s">
        <v>23</v>
      </c>
      <c r="L114" s="27" t="s">
        <v>23</v>
      </c>
      <c r="M114" s="30" t="s">
        <v>23</v>
      </c>
    </row>
    <row r="115" spans="1:13" s="87" customFormat="1" ht="12.75" customHeight="1" x14ac:dyDescent="0.2">
      <c r="A115" s="67">
        <v>0.60416666666666663</v>
      </c>
      <c r="B115" s="68">
        <v>0.75</v>
      </c>
      <c r="C115" s="68">
        <v>0.8125</v>
      </c>
      <c r="D115" s="68"/>
      <c r="E115" s="68"/>
      <c r="F115" s="69">
        <v>0</v>
      </c>
      <c r="G115" s="70">
        <v>0</v>
      </c>
      <c r="H115" s="71" t="s">
        <v>73</v>
      </c>
      <c r="I115" s="90">
        <f>I116+TIME(0,0,(3600*($O17-$O16)/(INDEX($T$5:$AB$6,MATCH(I$15,$S$5:$S$6,0),MATCH(CONCATENATE($P17,$Q17),$T$4:$AB$4,0)))+$T$8))</f>
        <v>0.56268518518518529</v>
      </c>
      <c r="J115" s="90">
        <f t="shared" ref="J115:K115" si="140">J116+TIME(0,0,(3600*($O17-$O16)/(INDEX($T$5:$AB$6,MATCH(J$15,$S$5:$S$6,0),MATCH(CONCATENATE($P17,$Q17),$T$4:$AB$4,0)))+$T$8))</f>
        <v>0.59740740740740739</v>
      </c>
      <c r="K115" s="90">
        <f t="shared" si="140"/>
        <v>0.77101851851851855</v>
      </c>
      <c r="L115" s="84"/>
      <c r="M115" s="85"/>
    </row>
    <row r="116" spans="1:13" s="87" customFormat="1" ht="12.75" customHeight="1" x14ac:dyDescent="0.2">
      <c r="A116" s="74">
        <f>A115+TIME(0,0,(3600*($O17-$O16)/(INDEX($T$5:$AB$6,MATCH(A$15,$S$5:$S$6,0),MATCH(CONCATENATE($P17,$Q17),$T$4:$AB$4,0)))+$T$8))</f>
        <v>0.60855324074074069</v>
      </c>
      <c r="B116" s="62">
        <f t="shared" ref="B116:C116" si="141">B115+TIME(0,0,(3600*($O17-$O16)/(INDEX($T$5:$AB$6,MATCH(B$15,$S$5:$S$6,0),MATCH(CONCATENATE($P17,$Q17),$T$4:$AB$4,0)))+$T$8))</f>
        <v>0.75438657407407406</v>
      </c>
      <c r="C116" s="63">
        <f t="shared" si="141"/>
        <v>0.81688657407407406</v>
      </c>
      <c r="D116" s="40"/>
      <c r="E116" s="40"/>
      <c r="F116" s="41">
        <v>4.8</v>
      </c>
      <c r="G116" s="42">
        <v>1</v>
      </c>
      <c r="H116" s="42" t="s">
        <v>91</v>
      </c>
      <c r="I116" s="66">
        <f>I117+TIME(0,0,(3600*($O18-$O17)/(INDEX($T$5:$AB$6,MATCH(I$15,$S$5:$S$6,0),MATCH(CONCATENATE($P18,$Q18),$T$4:$AB$4,0)))+$T$8))</f>
        <v>0.55829861111111123</v>
      </c>
      <c r="J116" s="66">
        <f t="shared" ref="J116" si="142">J117+TIME(0,0,(3600*($O18-$O17)/(INDEX($T$5:$AB$6,MATCH(J$15,$S$5:$S$6,0),MATCH(CONCATENATE($P18,$Q18),$T$4:$AB$4,0)))+$T$8))</f>
        <v>0.59302083333333333</v>
      </c>
      <c r="K116" s="91">
        <f t="shared" ref="K116" si="143">K117+TIME(0,0,(3600*($O18-$O17)/(INDEX($T$5:$AB$6,MATCH(K$15,$S$5:$S$6,0),MATCH(CONCATENATE($P18,$Q18),$T$4:$AB$4,0)))+$T$8))</f>
        <v>0.76663194444444449</v>
      </c>
      <c r="L116" s="40"/>
      <c r="M116" s="86"/>
    </row>
    <row r="117" spans="1:13" s="87" customFormat="1" ht="12.75" customHeight="1" x14ac:dyDescent="0.2">
      <c r="A117" s="74">
        <f t="shared" ref="A117:A140" si="144">A116+TIME(0,0,(3600*($O18-$O17)/(INDEX($T$5:$AB$6,MATCH(A$15,$S$5:$S$6,0),MATCH(CONCATENATE($P18,$Q18),$T$4:$AB$4,0)))+$T$8))</f>
        <v>0.61277777777777775</v>
      </c>
      <c r="B117" s="62">
        <f t="shared" ref="B117:C140" si="145">B116+TIME(0,0,(3600*($O18-$O17)/(INDEX($T$5:$AB$6,MATCH(B$15,$S$5:$S$6,0),MATCH(CONCATENATE($P18,$Q18),$T$4:$AB$4,0)))+$T$8))</f>
        <v>0.75861111111111112</v>
      </c>
      <c r="C117" s="62">
        <f t="shared" si="145"/>
        <v>0.82111111111111112</v>
      </c>
      <c r="D117" s="40"/>
      <c r="E117" s="40"/>
      <c r="F117" s="41">
        <v>4.5999999999999996</v>
      </c>
      <c r="G117" s="42">
        <v>2</v>
      </c>
      <c r="H117" s="64" t="s">
        <v>71</v>
      </c>
      <c r="I117" s="66">
        <f t="shared" ref="I117:I139" si="146">I118+TIME(0,0,(3600*($O19-$O18)/(INDEX($T$5:$AB$6,MATCH(I$15,$S$5:$S$6,0),MATCH(CONCATENATE($P19,$Q19),$T$4:$AB$4,0)))+$T$8))</f>
        <v>0.55407407407407416</v>
      </c>
      <c r="J117" s="66">
        <f t="shared" ref="J117:J139" si="147">J118+TIME(0,0,(3600*($O19-$O18)/(INDEX($T$5:$AB$6,MATCH(J$15,$S$5:$S$6,0),MATCH(CONCATENATE($P19,$Q19),$T$4:$AB$4,0)))+$T$8))</f>
        <v>0.58879629629629626</v>
      </c>
      <c r="K117" s="91">
        <f t="shared" ref="K117:K139" si="148">K118+TIME(0,0,(3600*($O19-$O18)/(INDEX($T$5:$AB$6,MATCH(K$15,$S$5:$S$6,0),MATCH(CONCATENATE($P19,$Q19),$T$4:$AB$4,0)))+$T$8))</f>
        <v>0.76240740740740742</v>
      </c>
      <c r="L117" s="40"/>
      <c r="M117" s="86"/>
    </row>
    <row r="118" spans="1:13" s="87" customFormat="1" ht="12.75" customHeight="1" x14ac:dyDescent="0.2">
      <c r="A118" s="74">
        <f t="shared" si="144"/>
        <v>0.61541666666666661</v>
      </c>
      <c r="B118" s="62">
        <f t="shared" si="145"/>
        <v>0.76124999999999998</v>
      </c>
      <c r="C118" s="62">
        <f t="shared" si="145"/>
        <v>0.82374999999999998</v>
      </c>
      <c r="D118" s="40"/>
      <c r="E118" s="40"/>
      <c r="F118" s="41">
        <v>2.7</v>
      </c>
      <c r="G118" s="42">
        <v>3</v>
      </c>
      <c r="H118" s="64" t="s">
        <v>70</v>
      </c>
      <c r="I118" s="66">
        <f t="shared" si="146"/>
        <v>0.55143518518518531</v>
      </c>
      <c r="J118" s="66">
        <f t="shared" si="147"/>
        <v>0.5861574074074074</v>
      </c>
      <c r="K118" s="91">
        <f t="shared" si="148"/>
        <v>0.75976851851851857</v>
      </c>
      <c r="L118" s="40"/>
      <c r="M118" s="86"/>
    </row>
    <row r="119" spans="1:13" s="87" customFormat="1" ht="12.75" customHeight="1" x14ac:dyDescent="0.2">
      <c r="A119" s="74">
        <f t="shared" si="144"/>
        <v>0.6168055555555555</v>
      </c>
      <c r="B119" s="62">
        <f t="shared" si="145"/>
        <v>0.76263888888888887</v>
      </c>
      <c r="C119" s="62">
        <f t="shared" si="145"/>
        <v>0.82513888888888887</v>
      </c>
      <c r="D119" s="40"/>
      <c r="E119" s="40"/>
      <c r="F119" s="41">
        <v>1.2</v>
      </c>
      <c r="G119" s="42">
        <v>4</v>
      </c>
      <c r="H119" s="64" t="s">
        <v>69</v>
      </c>
      <c r="I119" s="66">
        <f t="shared" si="146"/>
        <v>0.55004629629629642</v>
      </c>
      <c r="J119" s="66">
        <f t="shared" si="147"/>
        <v>0.58476851851851852</v>
      </c>
      <c r="K119" s="91">
        <f t="shared" si="148"/>
        <v>0.75837962962962968</v>
      </c>
      <c r="L119" s="40"/>
      <c r="M119" s="86"/>
    </row>
    <row r="120" spans="1:13" s="87" customFormat="1" ht="12.75" customHeight="1" x14ac:dyDescent="0.2">
      <c r="A120" s="74">
        <f t="shared" si="144"/>
        <v>0.61769675925925915</v>
      </c>
      <c r="B120" s="62">
        <f t="shared" si="145"/>
        <v>0.76353009259259252</v>
      </c>
      <c r="C120" s="62">
        <f t="shared" si="145"/>
        <v>0.82603009259259252</v>
      </c>
      <c r="D120" s="40"/>
      <c r="E120" s="40"/>
      <c r="F120" s="41">
        <v>0.6</v>
      </c>
      <c r="G120" s="42">
        <v>5</v>
      </c>
      <c r="H120" s="64" t="s">
        <v>68</v>
      </c>
      <c r="I120" s="66">
        <f t="shared" si="146"/>
        <v>0.54915509259259276</v>
      </c>
      <c r="J120" s="66">
        <f t="shared" si="147"/>
        <v>0.58387731481481486</v>
      </c>
      <c r="K120" s="91">
        <f t="shared" si="148"/>
        <v>0.75748842592592602</v>
      </c>
      <c r="L120" s="40"/>
      <c r="M120" s="86"/>
    </row>
    <row r="121" spans="1:13" s="87" customFormat="1" ht="12.75" customHeight="1" x14ac:dyDescent="0.2">
      <c r="A121" s="74">
        <f t="shared" si="144"/>
        <v>0.61866898148148142</v>
      </c>
      <c r="B121" s="62">
        <f t="shared" si="145"/>
        <v>0.76450231481481479</v>
      </c>
      <c r="C121" s="62">
        <f t="shared" si="145"/>
        <v>0.82700231481481479</v>
      </c>
      <c r="D121" s="40"/>
      <c r="E121" s="40"/>
      <c r="F121" s="41">
        <v>0.7</v>
      </c>
      <c r="G121" s="42">
        <v>6</v>
      </c>
      <c r="H121" s="64" t="s">
        <v>67</v>
      </c>
      <c r="I121" s="66">
        <f t="shared" si="146"/>
        <v>0.5481828703703705</v>
      </c>
      <c r="J121" s="66">
        <f t="shared" si="147"/>
        <v>0.5829050925925926</v>
      </c>
      <c r="K121" s="91">
        <f t="shared" si="148"/>
        <v>0.75651620370370376</v>
      </c>
      <c r="L121" s="40"/>
      <c r="M121" s="86"/>
    </row>
    <row r="122" spans="1:13" s="87" customFormat="1" ht="12.75" customHeight="1" x14ac:dyDescent="0.2">
      <c r="A122" s="74">
        <f t="shared" si="144"/>
        <v>0.61964120370370368</v>
      </c>
      <c r="B122" s="62">
        <f t="shared" si="145"/>
        <v>0.76547453703703705</v>
      </c>
      <c r="C122" s="62">
        <f t="shared" si="145"/>
        <v>0.82797453703703705</v>
      </c>
      <c r="D122" s="40"/>
      <c r="E122" s="40"/>
      <c r="F122" s="42">
        <v>0.7</v>
      </c>
      <c r="G122" s="42">
        <v>7</v>
      </c>
      <c r="H122" s="64" t="s">
        <v>66</v>
      </c>
      <c r="I122" s="66">
        <f t="shared" si="146"/>
        <v>0.54721064814814824</v>
      </c>
      <c r="J122" s="66">
        <f t="shared" si="147"/>
        <v>0.58193287037037034</v>
      </c>
      <c r="K122" s="91">
        <f t="shared" si="148"/>
        <v>0.7555439814814815</v>
      </c>
      <c r="L122" s="40"/>
      <c r="M122" s="86"/>
    </row>
    <row r="123" spans="1:13" s="87" customFormat="1" ht="12.75" customHeight="1" x14ac:dyDescent="0.2">
      <c r="A123" s="74">
        <f t="shared" si="144"/>
        <v>0.62045138888888884</v>
      </c>
      <c r="B123" s="62">
        <f t="shared" si="145"/>
        <v>0.76628472222222221</v>
      </c>
      <c r="C123" s="62">
        <f t="shared" si="145"/>
        <v>0.82878472222222221</v>
      </c>
      <c r="D123" s="40"/>
      <c r="E123" s="40"/>
      <c r="F123" s="42">
        <v>0.5</v>
      </c>
      <c r="G123" s="42">
        <v>8</v>
      </c>
      <c r="H123" s="64" t="s">
        <v>65</v>
      </c>
      <c r="I123" s="66">
        <f t="shared" si="146"/>
        <v>0.54640046296296307</v>
      </c>
      <c r="J123" s="66">
        <f t="shared" si="147"/>
        <v>0.58112268518518517</v>
      </c>
      <c r="K123" s="91">
        <f t="shared" si="148"/>
        <v>0.75473379629629633</v>
      </c>
      <c r="L123" s="40"/>
      <c r="M123" s="86"/>
    </row>
    <row r="124" spans="1:13" s="87" customFormat="1" ht="12.75" customHeight="1" x14ac:dyDescent="0.2">
      <c r="A124" s="74">
        <f t="shared" si="144"/>
        <v>0.62116898148148147</v>
      </c>
      <c r="B124" s="62">
        <f t="shared" si="145"/>
        <v>0.76700231481481485</v>
      </c>
      <c r="C124" s="62">
        <f t="shared" si="145"/>
        <v>0.82950231481481485</v>
      </c>
      <c r="D124" s="40"/>
      <c r="E124" s="40"/>
      <c r="F124" s="42">
        <v>0.4</v>
      </c>
      <c r="G124" s="42">
        <v>9</v>
      </c>
      <c r="H124" s="64" t="s">
        <v>64</v>
      </c>
      <c r="I124" s="66">
        <f t="shared" si="146"/>
        <v>0.54568287037037044</v>
      </c>
      <c r="J124" s="66">
        <f t="shared" si="147"/>
        <v>0.58040509259259254</v>
      </c>
      <c r="K124" s="91">
        <f t="shared" si="148"/>
        <v>0.7540162037037037</v>
      </c>
      <c r="L124" s="40"/>
      <c r="M124" s="86"/>
    </row>
    <row r="125" spans="1:13" s="87" customFormat="1" ht="12.75" customHeight="1" x14ac:dyDescent="0.2">
      <c r="A125" s="74">
        <f t="shared" si="144"/>
        <v>0.62188657407407411</v>
      </c>
      <c r="B125" s="62">
        <f t="shared" si="145"/>
        <v>0.76771990740740748</v>
      </c>
      <c r="C125" s="62">
        <f t="shared" si="145"/>
        <v>0.83021990740740748</v>
      </c>
      <c r="D125" s="40"/>
      <c r="E125" s="40"/>
      <c r="F125" s="42">
        <v>0.4</v>
      </c>
      <c r="G125" s="42">
        <v>10</v>
      </c>
      <c r="H125" s="64" t="s">
        <v>63</v>
      </c>
      <c r="I125" s="66">
        <f t="shared" si="146"/>
        <v>0.54496527777777781</v>
      </c>
      <c r="J125" s="66">
        <f t="shared" si="147"/>
        <v>0.57968749999999991</v>
      </c>
      <c r="K125" s="91">
        <f t="shared" si="148"/>
        <v>0.75329861111111107</v>
      </c>
      <c r="L125" s="40"/>
      <c r="M125" s="86"/>
    </row>
    <row r="126" spans="1:13" s="87" customFormat="1" ht="12.75" customHeight="1" x14ac:dyDescent="0.2">
      <c r="A126" s="74">
        <f t="shared" si="144"/>
        <v>0.62327546296296299</v>
      </c>
      <c r="B126" s="62">
        <f t="shared" si="145"/>
        <v>0.76910879629629636</v>
      </c>
      <c r="C126" s="62">
        <f t="shared" si="145"/>
        <v>0.83160879629629636</v>
      </c>
      <c r="D126" s="40"/>
      <c r="E126" s="40"/>
      <c r="F126" s="42">
        <v>1.2</v>
      </c>
      <c r="G126" s="42">
        <v>11</v>
      </c>
      <c r="H126" s="64" t="s">
        <v>62</v>
      </c>
      <c r="I126" s="66">
        <f t="shared" si="146"/>
        <v>0.54357638888888893</v>
      </c>
      <c r="J126" s="66">
        <f t="shared" si="147"/>
        <v>0.57829861111111103</v>
      </c>
      <c r="K126" s="91">
        <f t="shared" si="148"/>
        <v>0.75190972222222219</v>
      </c>
      <c r="L126" s="40"/>
      <c r="M126" s="86"/>
    </row>
    <row r="127" spans="1:13" s="87" customFormat="1" ht="12.75" customHeight="1" x14ac:dyDescent="0.2">
      <c r="A127" s="74">
        <f t="shared" si="144"/>
        <v>0.62466435185185187</v>
      </c>
      <c r="B127" s="62">
        <f t="shared" si="145"/>
        <v>0.77049768518518524</v>
      </c>
      <c r="C127" s="62">
        <f t="shared" si="145"/>
        <v>0.83299768518518524</v>
      </c>
      <c r="D127" s="40"/>
      <c r="E127" s="40"/>
      <c r="F127" s="42">
        <v>1.2</v>
      </c>
      <c r="G127" s="42">
        <v>12</v>
      </c>
      <c r="H127" s="64" t="s">
        <v>61</v>
      </c>
      <c r="I127" s="66">
        <f t="shared" si="146"/>
        <v>0.54218750000000004</v>
      </c>
      <c r="J127" s="66">
        <f t="shared" si="147"/>
        <v>0.57690972222222214</v>
      </c>
      <c r="K127" s="91">
        <f t="shared" si="148"/>
        <v>0.7505208333333333</v>
      </c>
      <c r="L127" s="40"/>
      <c r="M127" s="86"/>
    </row>
    <row r="128" spans="1:13" s="87" customFormat="1" ht="12.75" customHeight="1" x14ac:dyDescent="0.2">
      <c r="A128" s="74">
        <f t="shared" si="144"/>
        <v>0.6287152777777778</v>
      </c>
      <c r="B128" s="62">
        <f t="shared" si="145"/>
        <v>0.77454861111111117</v>
      </c>
      <c r="C128" s="62">
        <f t="shared" si="145"/>
        <v>0.83704861111111117</v>
      </c>
      <c r="D128" s="40"/>
      <c r="E128" s="40"/>
      <c r="F128" s="42">
        <v>4.4000000000000004</v>
      </c>
      <c r="G128" s="42">
        <v>13</v>
      </c>
      <c r="H128" s="64" t="s">
        <v>60</v>
      </c>
      <c r="I128" s="66">
        <f t="shared" si="146"/>
        <v>0.53813657407407411</v>
      </c>
      <c r="J128" s="66">
        <f t="shared" si="147"/>
        <v>0.57285879629629621</v>
      </c>
      <c r="K128" s="91">
        <f t="shared" si="148"/>
        <v>0.74646990740740737</v>
      </c>
      <c r="L128" s="40"/>
      <c r="M128" s="86"/>
    </row>
    <row r="129" spans="1:13" s="87" customFormat="1" ht="12.75" customHeight="1" x14ac:dyDescent="0.2">
      <c r="A129" s="74">
        <f t="shared" si="144"/>
        <v>0.63035879629629632</v>
      </c>
      <c r="B129" s="62">
        <f t="shared" si="145"/>
        <v>0.77619212962962969</v>
      </c>
      <c r="C129" s="62">
        <f t="shared" si="145"/>
        <v>0.83869212962962969</v>
      </c>
      <c r="D129" s="40"/>
      <c r="E129" s="40"/>
      <c r="F129" s="42">
        <v>1.5</v>
      </c>
      <c r="G129" s="42">
        <v>14</v>
      </c>
      <c r="H129" s="64" t="s">
        <v>59</v>
      </c>
      <c r="I129" s="66">
        <f t="shared" si="146"/>
        <v>0.5364930555555556</v>
      </c>
      <c r="J129" s="66">
        <f t="shared" si="147"/>
        <v>0.5712152777777777</v>
      </c>
      <c r="K129" s="91">
        <f t="shared" si="148"/>
        <v>0.74482638888888886</v>
      </c>
      <c r="L129" s="40"/>
      <c r="M129" s="86"/>
    </row>
    <row r="130" spans="1:13" s="87" customFormat="1" ht="12.75" customHeight="1" x14ac:dyDescent="0.2">
      <c r="A130" s="74">
        <f t="shared" si="144"/>
        <v>0.6317476851851852</v>
      </c>
      <c r="B130" s="62">
        <f t="shared" si="145"/>
        <v>0.77758101851851857</v>
      </c>
      <c r="C130" s="62">
        <f t="shared" si="145"/>
        <v>0.84008101851851857</v>
      </c>
      <c r="D130" s="40"/>
      <c r="E130" s="40"/>
      <c r="F130" s="42">
        <v>1.2</v>
      </c>
      <c r="G130" s="42">
        <v>15</v>
      </c>
      <c r="H130" s="64" t="s">
        <v>58</v>
      </c>
      <c r="I130" s="66">
        <f t="shared" si="146"/>
        <v>0.53510416666666671</v>
      </c>
      <c r="J130" s="66">
        <f t="shared" si="147"/>
        <v>0.56982638888888881</v>
      </c>
      <c r="K130" s="91">
        <f t="shared" si="148"/>
        <v>0.74343749999999997</v>
      </c>
      <c r="L130" s="40"/>
      <c r="M130" s="86"/>
    </row>
    <row r="131" spans="1:13" s="87" customFormat="1" ht="12.75" customHeight="1" x14ac:dyDescent="0.2">
      <c r="A131" s="74">
        <f t="shared" si="144"/>
        <v>0.63329861111111108</v>
      </c>
      <c r="B131" s="62">
        <f t="shared" si="145"/>
        <v>0.77913194444444445</v>
      </c>
      <c r="C131" s="62">
        <f t="shared" si="145"/>
        <v>0.84163194444444445</v>
      </c>
      <c r="D131" s="40"/>
      <c r="E131" s="40"/>
      <c r="F131" s="42">
        <v>1.4</v>
      </c>
      <c r="G131" s="42">
        <v>16</v>
      </c>
      <c r="H131" s="64" t="s">
        <v>57</v>
      </c>
      <c r="I131" s="66">
        <f t="shared" si="146"/>
        <v>0.53355324074074084</v>
      </c>
      <c r="J131" s="66">
        <f t="shared" si="147"/>
        <v>0.56827546296296294</v>
      </c>
      <c r="K131" s="91">
        <f t="shared" si="148"/>
        <v>0.7418865740740741</v>
      </c>
      <c r="L131" s="40"/>
      <c r="M131" s="86"/>
    </row>
    <row r="132" spans="1:13" s="87" customFormat="1" ht="12.75" customHeight="1" x14ac:dyDescent="0.2">
      <c r="A132" s="74">
        <f t="shared" si="144"/>
        <v>0.63494212962962959</v>
      </c>
      <c r="B132" s="62">
        <f t="shared" si="145"/>
        <v>0.78077546296296296</v>
      </c>
      <c r="C132" s="62">
        <f t="shared" si="145"/>
        <v>0.84327546296296296</v>
      </c>
      <c r="D132" s="40"/>
      <c r="E132" s="40"/>
      <c r="F132" s="42">
        <v>1.5</v>
      </c>
      <c r="G132" s="42">
        <v>17</v>
      </c>
      <c r="H132" s="64" t="s">
        <v>56</v>
      </c>
      <c r="I132" s="66">
        <f t="shared" si="146"/>
        <v>0.53190972222222233</v>
      </c>
      <c r="J132" s="66">
        <f t="shared" si="147"/>
        <v>0.56663194444444442</v>
      </c>
      <c r="K132" s="91">
        <f t="shared" si="148"/>
        <v>0.74024305555555558</v>
      </c>
      <c r="L132" s="40"/>
      <c r="M132" s="86"/>
    </row>
    <row r="133" spans="1:13" s="87" customFormat="1" ht="12.75" customHeight="1" x14ac:dyDescent="0.2">
      <c r="A133" s="74">
        <f t="shared" si="144"/>
        <v>0.63716435185185183</v>
      </c>
      <c r="B133" s="62">
        <f t="shared" si="145"/>
        <v>0.7829976851851852</v>
      </c>
      <c r="C133" s="62">
        <f t="shared" si="145"/>
        <v>0.8454976851851852</v>
      </c>
      <c r="D133" s="40"/>
      <c r="E133" s="40"/>
      <c r="F133" s="42">
        <v>2.2000000000000002</v>
      </c>
      <c r="G133" s="42">
        <v>18</v>
      </c>
      <c r="H133" s="64" t="s">
        <v>55</v>
      </c>
      <c r="I133" s="66">
        <f t="shared" si="146"/>
        <v>0.52968750000000009</v>
      </c>
      <c r="J133" s="66">
        <f t="shared" si="147"/>
        <v>0.56440972222222219</v>
      </c>
      <c r="K133" s="91">
        <f t="shared" si="148"/>
        <v>0.73802083333333335</v>
      </c>
      <c r="L133" s="40"/>
      <c r="M133" s="86"/>
    </row>
    <row r="134" spans="1:13" s="87" customFormat="1" ht="12.75" customHeight="1" x14ac:dyDescent="0.2">
      <c r="A134" s="74">
        <f t="shared" si="144"/>
        <v>0.63938657407407407</v>
      </c>
      <c r="B134" s="62">
        <f t="shared" si="145"/>
        <v>0.78521990740740744</v>
      </c>
      <c r="C134" s="62">
        <f t="shared" si="145"/>
        <v>0.84771990740740744</v>
      </c>
      <c r="D134" s="40"/>
      <c r="E134" s="40"/>
      <c r="F134" s="42">
        <v>2.2000000000000002</v>
      </c>
      <c r="G134" s="42">
        <v>19</v>
      </c>
      <c r="H134" s="64" t="s">
        <v>54</v>
      </c>
      <c r="I134" s="66">
        <f t="shared" si="146"/>
        <v>0.52746527777777785</v>
      </c>
      <c r="J134" s="66">
        <f t="shared" si="147"/>
        <v>0.56218749999999995</v>
      </c>
      <c r="K134" s="91">
        <f t="shared" si="148"/>
        <v>0.73579861111111111</v>
      </c>
      <c r="L134" s="40"/>
      <c r="M134" s="86"/>
    </row>
    <row r="135" spans="1:13" s="87" customFormat="1" ht="12.75" customHeight="1" x14ac:dyDescent="0.2">
      <c r="A135" s="74">
        <f t="shared" si="144"/>
        <v>0.6433564814814815</v>
      </c>
      <c r="B135" s="62">
        <f t="shared" si="145"/>
        <v>0.78918981481481487</v>
      </c>
      <c r="C135" s="62">
        <f t="shared" si="145"/>
        <v>0.85168981481481487</v>
      </c>
      <c r="D135" s="40"/>
      <c r="E135" s="40"/>
      <c r="F135" s="42">
        <v>4.3</v>
      </c>
      <c r="G135" s="42">
        <v>20</v>
      </c>
      <c r="H135" s="64" t="s">
        <v>53</v>
      </c>
      <c r="I135" s="66">
        <f t="shared" si="146"/>
        <v>0.52349537037037042</v>
      </c>
      <c r="J135" s="66">
        <f t="shared" si="147"/>
        <v>0.55821759259259252</v>
      </c>
      <c r="K135" s="91">
        <f t="shared" si="148"/>
        <v>0.73182870370370368</v>
      </c>
      <c r="L135" s="40"/>
      <c r="M135" s="86"/>
    </row>
    <row r="136" spans="1:13" s="87" customFormat="1" ht="12.75" customHeight="1" x14ac:dyDescent="0.2">
      <c r="A136" s="74">
        <f t="shared" si="144"/>
        <v>0.64699074074074081</v>
      </c>
      <c r="B136" s="62">
        <f t="shared" si="145"/>
        <v>0.79282407407407418</v>
      </c>
      <c r="C136" s="62">
        <f t="shared" si="145"/>
        <v>0.85532407407407418</v>
      </c>
      <c r="D136" s="40"/>
      <c r="E136" s="40"/>
      <c r="F136" s="42">
        <v>3.9</v>
      </c>
      <c r="G136" s="42">
        <v>21</v>
      </c>
      <c r="H136" s="64" t="s">
        <v>52</v>
      </c>
      <c r="I136" s="66">
        <f t="shared" si="146"/>
        <v>0.51986111111111111</v>
      </c>
      <c r="J136" s="66">
        <f t="shared" si="147"/>
        <v>0.55458333333333321</v>
      </c>
      <c r="K136" s="91">
        <f t="shared" si="148"/>
        <v>0.72819444444444437</v>
      </c>
      <c r="L136" s="40"/>
      <c r="M136" s="86"/>
    </row>
    <row r="137" spans="1:13" s="87" customFormat="1" ht="12.75" customHeight="1" x14ac:dyDescent="0.2">
      <c r="A137" s="74">
        <f t="shared" si="144"/>
        <v>0.64812500000000006</v>
      </c>
      <c r="B137" s="62">
        <f t="shared" si="145"/>
        <v>0.79395833333333343</v>
      </c>
      <c r="C137" s="62">
        <f t="shared" si="145"/>
        <v>0.85645833333333343</v>
      </c>
      <c r="D137" s="40"/>
      <c r="E137" s="40"/>
      <c r="F137" s="42">
        <v>0.9</v>
      </c>
      <c r="G137" s="42">
        <v>22</v>
      </c>
      <c r="H137" s="64" t="s">
        <v>51</v>
      </c>
      <c r="I137" s="66">
        <f t="shared" si="146"/>
        <v>0.51872685185185186</v>
      </c>
      <c r="J137" s="66">
        <f t="shared" si="147"/>
        <v>0.55344907407407395</v>
      </c>
      <c r="K137" s="91">
        <f t="shared" si="148"/>
        <v>0.72706018518518511</v>
      </c>
      <c r="L137" s="40"/>
      <c r="M137" s="86"/>
    </row>
    <row r="138" spans="1:13" s="87" customFormat="1" ht="12.75" customHeight="1" x14ac:dyDescent="0.2">
      <c r="A138" s="74">
        <f t="shared" si="144"/>
        <v>0.6501851851851852</v>
      </c>
      <c r="B138" s="62">
        <f t="shared" si="145"/>
        <v>0.79601851851851857</v>
      </c>
      <c r="C138" s="62">
        <f t="shared" si="145"/>
        <v>0.85851851851851857</v>
      </c>
      <c r="D138" s="40"/>
      <c r="E138" s="40"/>
      <c r="F138" s="42">
        <v>2</v>
      </c>
      <c r="G138" s="42">
        <v>23</v>
      </c>
      <c r="H138" s="64" t="s">
        <v>50</v>
      </c>
      <c r="I138" s="66">
        <f t="shared" si="146"/>
        <v>0.51666666666666672</v>
      </c>
      <c r="J138" s="66">
        <f t="shared" si="147"/>
        <v>0.55138888888888882</v>
      </c>
      <c r="K138" s="91">
        <f t="shared" si="148"/>
        <v>0.72499999999999998</v>
      </c>
      <c r="L138" s="40"/>
      <c r="M138" s="86"/>
    </row>
    <row r="139" spans="1:13" s="87" customFormat="1" ht="12.75" customHeight="1" x14ac:dyDescent="0.2">
      <c r="A139" s="74">
        <f t="shared" si="144"/>
        <v>0.65173611111111107</v>
      </c>
      <c r="B139" s="62">
        <f t="shared" si="145"/>
        <v>0.79756944444444444</v>
      </c>
      <c r="C139" s="62">
        <f t="shared" si="145"/>
        <v>0.86006944444444444</v>
      </c>
      <c r="D139" s="40"/>
      <c r="E139" s="40"/>
      <c r="F139" s="42">
        <v>1.4</v>
      </c>
      <c r="G139" s="42">
        <v>24</v>
      </c>
      <c r="H139" s="64" t="s">
        <v>49</v>
      </c>
      <c r="I139" s="66">
        <f t="shared" si="146"/>
        <v>0.51511574074074085</v>
      </c>
      <c r="J139" s="66">
        <f t="shared" si="147"/>
        <v>0.54983796296296295</v>
      </c>
      <c r="K139" s="91">
        <f t="shared" si="148"/>
        <v>0.72344907407407411</v>
      </c>
      <c r="L139" s="40"/>
      <c r="M139" s="86"/>
    </row>
    <row r="140" spans="1:13" s="87" customFormat="1" ht="12.75" customHeight="1" x14ac:dyDescent="0.2">
      <c r="A140" s="74">
        <f t="shared" si="144"/>
        <v>0.65296296296296297</v>
      </c>
      <c r="B140" s="62">
        <f t="shared" si="145"/>
        <v>0.79879629629629634</v>
      </c>
      <c r="C140" s="62">
        <f t="shared" si="145"/>
        <v>0.86129629629629634</v>
      </c>
      <c r="D140" s="40"/>
      <c r="E140" s="40"/>
      <c r="F140" s="42">
        <v>1</v>
      </c>
      <c r="G140" s="42">
        <v>25</v>
      </c>
      <c r="H140" s="42" t="s">
        <v>48</v>
      </c>
      <c r="I140" s="65">
        <v>0.51388888888888895</v>
      </c>
      <c r="J140" s="65">
        <v>0.54861111111111105</v>
      </c>
      <c r="K140" s="65">
        <v>0.72222222222222221</v>
      </c>
      <c r="L140" s="40"/>
      <c r="M140" s="86"/>
    </row>
    <row r="141" spans="1:13" s="87" customFormat="1" ht="12.75" customHeight="1" x14ac:dyDescent="0.2">
      <c r="A141" s="77"/>
      <c r="B141" s="51"/>
      <c r="C141" s="51"/>
      <c r="D141" s="51"/>
      <c r="E141" s="51"/>
      <c r="F141" s="42"/>
      <c r="G141" s="52"/>
      <c r="H141" s="42"/>
      <c r="I141" s="51"/>
      <c r="J141" s="51"/>
      <c r="K141" s="51"/>
      <c r="L141" s="51"/>
      <c r="M141" s="78"/>
    </row>
    <row r="142" spans="1:13" s="87" customFormat="1" ht="12.75" customHeight="1" thickBot="1" x14ac:dyDescent="0.25">
      <c r="A142" s="79">
        <v>6.7</v>
      </c>
      <c r="B142" s="80">
        <v>6.7</v>
      </c>
      <c r="C142" s="80">
        <v>6.7</v>
      </c>
      <c r="D142" s="80"/>
      <c r="E142" s="80"/>
      <c r="F142" s="81"/>
      <c r="G142" s="80"/>
      <c r="H142" s="81"/>
      <c r="I142" s="80">
        <v>6.7</v>
      </c>
      <c r="J142" s="80">
        <v>6.7</v>
      </c>
      <c r="K142" s="80">
        <v>6.7</v>
      </c>
      <c r="L142" s="82"/>
      <c r="M142" s="83"/>
    </row>
    <row r="143" spans="1:13" s="87" customFormat="1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2.75" customHeight="1" x14ac:dyDescent="0.2">
      <c r="I144" s="5" t="s">
        <v>77</v>
      </c>
    </row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20">
    <mergeCell ref="A13:E13"/>
    <mergeCell ref="I13:M13"/>
    <mergeCell ref="A6:M6"/>
    <mergeCell ref="A7:M7"/>
    <mergeCell ref="A9:H9"/>
    <mergeCell ref="A10:M10"/>
    <mergeCell ref="A12:E12"/>
    <mergeCell ref="I12:M12"/>
    <mergeCell ref="A45:E45"/>
    <mergeCell ref="I45:M45"/>
    <mergeCell ref="A46:E46"/>
    <mergeCell ref="I46:M46"/>
    <mergeCell ref="A78:E78"/>
    <mergeCell ref="I78:M78"/>
    <mergeCell ref="A111:E111"/>
    <mergeCell ref="I111:M111"/>
    <mergeCell ref="A112:E112"/>
    <mergeCell ref="I112:M112"/>
    <mergeCell ref="A79:E79"/>
    <mergeCell ref="I79:M79"/>
  </mergeCells>
  <pageMargins left="0.74803149606299213" right="0" top="0.39370078740157483" bottom="0.39370078740157483" header="0" footer="0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K1" sqref="K1:K26"/>
    </sheetView>
  </sheetViews>
  <sheetFormatPr defaultRowHeight="12.75" x14ac:dyDescent="0.2"/>
  <cols>
    <col min="3" max="3" width="24.7109375" bestFit="1" customWidth="1"/>
    <col min="9" max="9" width="24.7109375" bestFit="1" customWidth="1"/>
  </cols>
  <sheetData>
    <row r="1" spans="1:11" x14ac:dyDescent="0.2">
      <c r="A1" s="42">
        <v>1.2</v>
      </c>
      <c r="B1" s="42">
        <v>14</v>
      </c>
      <c r="C1" s="42" t="s">
        <v>48</v>
      </c>
      <c r="E1" s="44" t="s">
        <v>46</v>
      </c>
      <c r="G1">
        <v>0</v>
      </c>
      <c r="H1">
        <v>1</v>
      </c>
      <c r="I1" s="42" t="s">
        <v>73</v>
      </c>
      <c r="K1" s="44" t="s">
        <v>45</v>
      </c>
    </row>
    <row r="2" spans="1:11" x14ac:dyDescent="0.2">
      <c r="A2" s="42">
        <v>1</v>
      </c>
      <c r="B2" s="42">
        <v>15</v>
      </c>
      <c r="C2" s="42" t="s">
        <v>49</v>
      </c>
      <c r="E2" s="44" t="s">
        <v>46</v>
      </c>
      <c r="G2">
        <f>G1+A26</f>
        <v>4.8</v>
      </c>
      <c r="H2">
        <v>2</v>
      </c>
      <c r="I2" s="42" t="s">
        <v>72</v>
      </c>
      <c r="K2" s="44" t="s">
        <v>45</v>
      </c>
    </row>
    <row r="3" spans="1:11" x14ac:dyDescent="0.2">
      <c r="A3" s="42">
        <v>1.4</v>
      </c>
      <c r="B3" s="42">
        <v>16</v>
      </c>
      <c r="C3" s="42" t="s">
        <v>50</v>
      </c>
      <c r="E3" s="44" t="s">
        <v>46</v>
      </c>
      <c r="G3" s="42">
        <v>4.5999999999999996</v>
      </c>
      <c r="H3">
        <v>3</v>
      </c>
      <c r="I3" s="42" t="s">
        <v>71</v>
      </c>
      <c r="K3" s="44" t="s">
        <v>45</v>
      </c>
    </row>
    <row r="4" spans="1:11" x14ac:dyDescent="0.2">
      <c r="A4" s="42">
        <v>2</v>
      </c>
      <c r="B4" s="42">
        <v>17</v>
      </c>
      <c r="C4" s="42" t="s">
        <v>51</v>
      </c>
      <c r="E4" s="44" t="s">
        <v>46</v>
      </c>
      <c r="G4" s="42">
        <v>2.7</v>
      </c>
      <c r="H4">
        <v>4</v>
      </c>
      <c r="I4" s="42" t="s">
        <v>70</v>
      </c>
      <c r="K4" s="44" t="s">
        <v>45</v>
      </c>
    </row>
    <row r="5" spans="1:11" x14ac:dyDescent="0.2">
      <c r="A5" s="42">
        <v>0.9</v>
      </c>
      <c r="B5" s="42">
        <v>18</v>
      </c>
      <c r="C5" s="42" t="s">
        <v>52</v>
      </c>
      <c r="E5" s="44" t="s">
        <v>46</v>
      </c>
      <c r="G5" s="42">
        <v>1.2</v>
      </c>
      <c r="H5">
        <v>5</v>
      </c>
      <c r="I5" s="42" t="s">
        <v>69</v>
      </c>
      <c r="K5" s="44" t="s">
        <v>45</v>
      </c>
    </row>
    <row r="6" spans="1:11" x14ac:dyDescent="0.2">
      <c r="A6" s="42">
        <v>3.9</v>
      </c>
      <c r="B6" s="42">
        <v>19</v>
      </c>
      <c r="C6" s="42" t="s">
        <v>53</v>
      </c>
      <c r="E6" s="44" t="s">
        <v>46</v>
      </c>
      <c r="G6" s="42">
        <v>0.6</v>
      </c>
      <c r="H6">
        <v>6</v>
      </c>
      <c r="I6" s="42" t="s">
        <v>68</v>
      </c>
      <c r="K6" s="44" t="s">
        <v>45</v>
      </c>
    </row>
    <row r="7" spans="1:11" x14ac:dyDescent="0.2">
      <c r="A7" s="42">
        <v>4.3</v>
      </c>
      <c r="B7" s="42">
        <v>20</v>
      </c>
      <c r="C7" s="42" t="s">
        <v>54</v>
      </c>
      <c r="E7" s="44" t="s">
        <v>46</v>
      </c>
      <c r="G7" s="42">
        <v>0.7</v>
      </c>
      <c r="H7">
        <v>7</v>
      </c>
      <c r="I7" s="42" t="s">
        <v>67</v>
      </c>
      <c r="K7" s="44" t="s">
        <v>45</v>
      </c>
    </row>
    <row r="8" spans="1:11" x14ac:dyDescent="0.2">
      <c r="A8" s="42">
        <v>2.2000000000000002</v>
      </c>
      <c r="B8" s="42">
        <v>21</v>
      </c>
      <c r="C8" s="42" t="s">
        <v>55</v>
      </c>
      <c r="E8" s="44" t="s">
        <v>46</v>
      </c>
      <c r="G8" s="42">
        <v>0.7</v>
      </c>
      <c r="H8">
        <v>8</v>
      </c>
      <c r="I8" s="42" t="s">
        <v>66</v>
      </c>
      <c r="K8" s="44" t="s">
        <v>45</v>
      </c>
    </row>
    <row r="9" spans="1:11" x14ac:dyDescent="0.2">
      <c r="A9" s="42">
        <v>2.2000000000000002</v>
      </c>
      <c r="B9" s="42">
        <v>22</v>
      </c>
      <c r="C9" s="42" t="s">
        <v>56</v>
      </c>
      <c r="E9" s="44" t="s">
        <v>46</v>
      </c>
      <c r="G9" s="42">
        <v>0.5</v>
      </c>
      <c r="H9">
        <v>9</v>
      </c>
      <c r="I9" s="42" t="s">
        <v>65</v>
      </c>
      <c r="K9" s="44" t="s">
        <v>45</v>
      </c>
    </row>
    <row r="10" spans="1:11" x14ac:dyDescent="0.2">
      <c r="A10" s="42">
        <v>1.5</v>
      </c>
      <c r="B10" s="42">
        <v>23</v>
      </c>
      <c r="C10" s="42" t="s">
        <v>57</v>
      </c>
      <c r="E10" s="44" t="s">
        <v>46</v>
      </c>
      <c r="G10" s="42">
        <v>0.4</v>
      </c>
      <c r="H10">
        <v>10</v>
      </c>
      <c r="I10" s="42" t="s">
        <v>64</v>
      </c>
      <c r="K10" s="44" t="s">
        <v>45</v>
      </c>
    </row>
    <row r="11" spans="1:11" x14ac:dyDescent="0.2">
      <c r="A11" s="42">
        <v>1.4</v>
      </c>
      <c r="B11" s="42">
        <v>24</v>
      </c>
      <c r="C11" s="42" t="s">
        <v>58</v>
      </c>
      <c r="E11" s="44" t="s">
        <v>46</v>
      </c>
      <c r="G11" s="42">
        <v>0.4</v>
      </c>
      <c r="H11">
        <v>11</v>
      </c>
      <c r="I11" s="42" t="s">
        <v>63</v>
      </c>
      <c r="K11" s="44" t="s">
        <v>45</v>
      </c>
    </row>
    <row r="12" spans="1:11" x14ac:dyDescent="0.2">
      <c r="A12" s="42">
        <v>1.2</v>
      </c>
      <c r="B12" s="42">
        <v>25</v>
      </c>
      <c r="C12" s="42" t="s">
        <v>59</v>
      </c>
      <c r="E12" s="44" t="s">
        <v>46</v>
      </c>
      <c r="G12" s="42">
        <v>1.2</v>
      </c>
      <c r="H12">
        <v>12</v>
      </c>
      <c r="I12" s="42" t="s">
        <v>62</v>
      </c>
      <c r="K12" s="44" t="s">
        <v>45</v>
      </c>
    </row>
    <row r="13" spans="1:11" x14ac:dyDescent="0.2">
      <c r="A13" s="42">
        <v>1.5</v>
      </c>
      <c r="B13" s="42">
        <v>26</v>
      </c>
      <c r="C13" s="42" t="s">
        <v>60</v>
      </c>
      <c r="E13" s="44" t="s">
        <v>46</v>
      </c>
      <c r="G13" s="42">
        <v>1.2</v>
      </c>
      <c r="H13">
        <v>13</v>
      </c>
      <c r="I13" s="42" t="s">
        <v>61</v>
      </c>
      <c r="K13" s="44" t="s">
        <v>45</v>
      </c>
    </row>
    <row r="14" spans="1:11" x14ac:dyDescent="0.2">
      <c r="A14" s="42">
        <v>4.4000000000000004</v>
      </c>
      <c r="B14" s="42">
        <v>27</v>
      </c>
      <c r="C14" s="42" t="s">
        <v>61</v>
      </c>
      <c r="E14" s="44" t="s">
        <v>45</v>
      </c>
      <c r="G14" s="42">
        <v>4.4000000000000004</v>
      </c>
      <c r="H14">
        <v>14</v>
      </c>
      <c r="I14" s="42" t="s">
        <v>60</v>
      </c>
      <c r="K14" s="44" t="s">
        <v>46</v>
      </c>
    </row>
    <row r="15" spans="1:11" x14ac:dyDescent="0.2">
      <c r="A15" s="42">
        <v>1.2</v>
      </c>
      <c r="B15" s="42">
        <v>28</v>
      </c>
      <c r="C15" s="42" t="s">
        <v>62</v>
      </c>
      <c r="E15" s="44" t="s">
        <v>45</v>
      </c>
      <c r="G15" s="42">
        <v>1.5</v>
      </c>
      <c r="H15">
        <v>15</v>
      </c>
      <c r="I15" s="42" t="s">
        <v>59</v>
      </c>
      <c r="K15" s="44" t="s">
        <v>46</v>
      </c>
    </row>
    <row r="16" spans="1:11" x14ac:dyDescent="0.2">
      <c r="A16" s="42">
        <v>1.2</v>
      </c>
      <c r="B16" s="42">
        <v>29</v>
      </c>
      <c r="C16" s="42" t="s">
        <v>63</v>
      </c>
      <c r="E16" s="44" t="s">
        <v>45</v>
      </c>
      <c r="G16" s="42">
        <v>1.2</v>
      </c>
      <c r="H16">
        <v>16</v>
      </c>
      <c r="I16" s="42" t="s">
        <v>58</v>
      </c>
      <c r="K16" s="44" t="s">
        <v>46</v>
      </c>
    </row>
    <row r="17" spans="1:11" x14ac:dyDescent="0.2">
      <c r="A17" s="42">
        <v>0.4</v>
      </c>
      <c r="B17" s="42">
        <v>30</v>
      </c>
      <c r="C17" s="42" t="s">
        <v>64</v>
      </c>
      <c r="E17" s="44" t="s">
        <v>45</v>
      </c>
      <c r="G17" s="42">
        <v>1.4</v>
      </c>
      <c r="H17">
        <v>17</v>
      </c>
      <c r="I17" s="42" t="s">
        <v>57</v>
      </c>
      <c r="K17" s="44" t="s">
        <v>46</v>
      </c>
    </row>
    <row r="18" spans="1:11" x14ac:dyDescent="0.2">
      <c r="A18" s="42">
        <v>0.4</v>
      </c>
      <c r="B18" s="42">
        <v>31</v>
      </c>
      <c r="C18" s="42" t="s">
        <v>65</v>
      </c>
      <c r="E18" s="44" t="s">
        <v>45</v>
      </c>
      <c r="G18" s="42">
        <v>1.5</v>
      </c>
      <c r="H18">
        <v>18</v>
      </c>
      <c r="I18" s="42" t="s">
        <v>56</v>
      </c>
      <c r="K18" s="44" t="s">
        <v>46</v>
      </c>
    </row>
    <row r="19" spans="1:11" x14ac:dyDescent="0.2">
      <c r="A19" s="42">
        <v>0.5</v>
      </c>
      <c r="B19" s="42">
        <v>32</v>
      </c>
      <c r="C19" s="42" t="s">
        <v>66</v>
      </c>
      <c r="E19" s="44" t="s">
        <v>45</v>
      </c>
      <c r="G19" s="42">
        <v>2.2000000000000002</v>
      </c>
      <c r="H19">
        <v>19</v>
      </c>
      <c r="I19" s="42" t="s">
        <v>55</v>
      </c>
      <c r="K19" s="44" t="s">
        <v>46</v>
      </c>
    </row>
    <row r="20" spans="1:11" x14ac:dyDescent="0.2">
      <c r="A20" s="42">
        <v>0.7</v>
      </c>
      <c r="B20" s="42">
        <v>33</v>
      </c>
      <c r="C20" s="42" t="s">
        <v>67</v>
      </c>
      <c r="E20" s="44" t="s">
        <v>45</v>
      </c>
      <c r="G20" s="42">
        <v>2.2000000000000002</v>
      </c>
      <c r="H20">
        <v>20</v>
      </c>
      <c r="I20" s="42" t="s">
        <v>54</v>
      </c>
      <c r="K20" s="44" t="s">
        <v>46</v>
      </c>
    </row>
    <row r="21" spans="1:11" x14ac:dyDescent="0.2">
      <c r="A21" s="42">
        <v>0.7</v>
      </c>
      <c r="B21" s="42">
        <v>34</v>
      </c>
      <c r="C21" s="42" t="s">
        <v>68</v>
      </c>
      <c r="E21" s="44" t="s">
        <v>45</v>
      </c>
      <c r="G21" s="42">
        <v>4.3</v>
      </c>
      <c r="H21">
        <v>21</v>
      </c>
      <c r="I21" s="42" t="s">
        <v>53</v>
      </c>
      <c r="K21" s="44" t="s">
        <v>46</v>
      </c>
    </row>
    <row r="22" spans="1:11" x14ac:dyDescent="0.2">
      <c r="A22" s="42">
        <v>0.6</v>
      </c>
      <c r="B22" s="42">
        <v>35</v>
      </c>
      <c r="C22" s="42" t="s">
        <v>69</v>
      </c>
      <c r="E22" s="44" t="s">
        <v>45</v>
      </c>
      <c r="G22" s="42">
        <v>3.9</v>
      </c>
      <c r="H22">
        <v>22</v>
      </c>
      <c r="I22" s="42" t="s">
        <v>52</v>
      </c>
      <c r="K22" s="44" t="s">
        <v>46</v>
      </c>
    </row>
    <row r="23" spans="1:11" x14ac:dyDescent="0.2">
      <c r="A23" s="42">
        <v>1.2</v>
      </c>
      <c r="B23" s="42">
        <v>36</v>
      </c>
      <c r="C23" s="42" t="s">
        <v>70</v>
      </c>
      <c r="E23" s="44" t="s">
        <v>45</v>
      </c>
      <c r="G23" s="42">
        <v>0.9</v>
      </c>
      <c r="H23">
        <v>23</v>
      </c>
      <c r="I23" s="42" t="s">
        <v>51</v>
      </c>
      <c r="K23" s="44" t="s">
        <v>46</v>
      </c>
    </row>
    <row r="24" spans="1:11" x14ac:dyDescent="0.2">
      <c r="A24" s="42">
        <v>2.7</v>
      </c>
      <c r="B24" s="42">
        <v>37</v>
      </c>
      <c r="C24" s="42" t="s">
        <v>71</v>
      </c>
      <c r="E24" s="44" t="s">
        <v>45</v>
      </c>
      <c r="G24" s="42">
        <v>2</v>
      </c>
      <c r="H24">
        <v>24</v>
      </c>
      <c r="I24" s="42" t="s">
        <v>50</v>
      </c>
      <c r="K24" s="44" t="s">
        <v>46</v>
      </c>
    </row>
    <row r="25" spans="1:11" x14ac:dyDescent="0.2">
      <c r="A25" s="42">
        <v>4.5999999999999996</v>
      </c>
      <c r="B25" s="42">
        <v>38</v>
      </c>
      <c r="C25" s="42" t="s">
        <v>72</v>
      </c>
      <c r="E25" s="44" t="s">
        <v>45</v>
      </c>
      <c r="G25" s="42">
        <v>1.4</v>
      </c>
      <c r="H25">
        <v>25</v>
      </c>
      <c r="I25" s="42" t="s">
        <v>49</v>
      </c>
      <c r="K25" s="44" t="s">
        <v>46</v>
      </c>
    </row>
    <row r="26" spans="1:11" x14ac:dyDescent="0.2">
      <c r="A26" s="47">
        <v>4.8</v>
      </c>
      <c r="B26" s="42">
        <v>39</v>
      </c>
      <c r="C26" s="42" t="s">
        <v>73</v>
      </c>
      <c r="E26" s="44" t="s">
        <v>45</v>
      </c>
      <c r="G26" s="42">
        <v>1</v>
      </c>
      <c r="H26">
        <v>26</v>
      </c>
      <c r="I26" s="42" t="s">
        <v>48</v>
      </c>
      <c r="K26" s="4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2022-04-06T11:16:47Z</dcterms:modified>
</cp:coreProperties>
</file>